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H:\GitHub\movies\data_2017_5_9\imdb\"/>
    </mc:Choice>
  </mc:AlternateContent>
  <bookViews>
    <workbookView xWindow="60" yWindow="10185" windowWidth="16905" windowHeight="5145" tabRatio="500"/>
  </bookViews>
  <sheets>
    <sheet name="Sheet1" sheetId="1" r:id="rId1"/>
  </sheets>
  <definedNames>
    <definedName name="imdb_movies1" localSheetId="0">Sheet1!$C$1:$AM$1</definedName>
    <definedName name="imdb_movies1_1" localSheetId="0">Sheet1!#REF!</definedName>
    <definedName name="imdb_movies1_2" localSheetId="0">Sheet1!#REF!</definedName>
  </definedNames>
  <calcPr calcId="17102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S5" i="1" l="1"/>
  <c r="AS7" i="1"/>
  <c r="AS8" i="1"/>
  <c r="AS9" i="1"/>
  <c r="AS11" i="1"/>
  <c r="AS12" i="1"/>
  <c r="AS13" i="1"/>
  <c r="AS14" i="1"/>
  <c r="AS16" i="1"/>
  <c r="AS17" i="1"/>
  <c r="AS22" i="1"/>
  <c r="AS23" i="1"/>
  <c r="AS24" i="1"/>
  <c r="AS28" i="1"/>
  <c r="AS31" i="1"/>
  <c r="AS33" i="1"/>
  <c r="AS36" i="1"/>
  <c r="AS37" i="1"/>
  <c r="AS38" i="1"/>
  <c r="AS39" i="1"/>
  <c r="AS40" i="1"/>
  <c r="AS41" i="1"/>
  <c r="AS42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9" i="1"/>
  <c r="AS60" i="1"/>
  <c r="AS63" i="1"/>
  <c r="AS64" i="1"/>
  <c r="AS65" i="1"/>
  <c r="AS66" i="1"/>
  <c r="AS67" i="1"/>
  <c r="AS68" i="1"/>
  <c r="AS69" i="1"/>
  <c r="AS71" i="1"/>
  <c r="AS72" i="1"/>
  <c r="AS73" i="1"/>
  <c r="AS74" i="1"/>
  <c r="AS75" i="1"/>
  <c r="AS77" i="1"/>
  <c r="AS78" i="1"/>
  <c r="AS80" i="1"/>
  <c r="AS81" i="1"/>
  <c r="AS82" i="1"/>
  <c r="AS86" i="1"/>
  <c r="AS87" i="1"/>
  <c r="AS88" i="1"/>
  <c r="AS89" i="1"/>
  <c r="AS92" i="1"/>
  <c r="AS109" i="1"/>
  <c r="AS93" i="1"/>
  <c r="AS94" i="1"/>
  <c r="AS95" i="1"/>
  <c r="AS97" i="1"/>
  <c r="AS98" i="1"/>
  <c r="AS99" i="1"/>
  <c r="AS100" i="1"/>
  <c r="AS101" i="1"/>
  <c r="AS102" i="1"/>
  <c r="AS103" i="1"/>
  <c r="AS104" i="1"/>
  <c r="AS105" i="1"/>
  <c r="AS107" i="1"/>
  <c r="AS108" i="1"/>
  <c r="AS110" i="1"/>
  <c r="AS111" i="1"/>
  <c r="AS112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8" i="1"/>
  <c r="AS129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8" i="1"/>
  <c r="AS151" i="1"/>
  <c r="AS152" i="1"/>
  <c r="AS155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1" i="1"/>
  <c r="AS172" i="1"/>
  <c r="AS174" i="1"/>
  <c r="AS175" i="1"/>
  <c r="AS177" i="1"/>
  <c r="AS178" i="1"/>
  <c r="AS179" i="1"/>
  <c r="AS180" i="1"/>
  <c r="AS181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226" i="1"/>
  <c r="AS198" i="1"/>
  <c r="AS199" i="1"/>
  <c r="AS200" i="1"/>
  <c r="AS201" i="1"/>
  <c r="AS202" i="1"/>
  <c r="AS203" i="1"/>
  <c r="AS204" i="1"/>
  <c r="AS206" i="1"/>
  <c r="AS209" i="1"/>
  <c r="AS212" i="1"/>
  <c r="AS213" i="1"/>
  <c r="AS218" i="1"/>
  <c r="AS221" i="1"/>
  <c r="AS222" i="1"/>
  <c r="AS223" i="1"/>
  <c r="AS229" i="1"/>
  <c r="AS235" i="1"/>
  <c r="AS236" i="1"/>
  <c r="AS237" i="1"/>
  <c r="AS245" i="1"/>
  <c r="AS246" i="1"/>
  <c r="AS248" i="1"/>
  <c r="AS250" i="1"/>
  <c r="AS251" i="1"/>
  <c r="AS253" i="1"/>
  <c r="AS259" i="1"/>
  <c r="AS260" i="1"/>
  <c r="AS261" i="1"/>
  <c r="AS262" i="1"/>
  <c r="AS266" i="1"/>
  <c r="AS267" i="1"/>
  <c r="AS268" i="1"/>
  <c r="AS272" i="1"/>
  <c r="AS276" i="1"/>
  <c r="AS278" i="1"/>
  <c r="AS282" i="1"/>
  <c r="AS283" i="1"/>
  <c r="AS284" i="1"/>
  <c r="AS285" i="1"/>
  <c r="AS286" i="1"/>
  <c r="AS289" i="1"/>
  <c r="AS293" i="1"/>
  <c r="AS295" i="1"/>
  <c r="AS298" i="1"/>
  <c r="AS299" i="1"/>
  <c r="AS305" i="1"/>
  <c r="AS306" i="1"/>
  <c r="AS308" i="1"/>
  <c r="AS309" i="1"/>
  <c r="AS310" i="1"/>
  <c r="AS311" i="1"/>
  <c r="AS314" i="1"/>
  <c r="AS321" i="1"/>
  <c r="AS328" i="1"/>
  <c r="AS331" i="1"/>
  <c r="AS333" i="1"/>
  <c r="AS337" i="1"/>
  <c r="AS354" i="1"/>
  <c r="AS360" i="1"/>
  <c r="AS361" i="1"/>
  <c r="AS364" i="1"/>
  <c r="AS379" i="1"/>
  <c r="AS380" i="1"/>
  <c r="AS381" i="1"/>
  <c r="AS382" i="1"/>
  <c r="AS274" i="1"/>
  <c r="AS294" i="1"/>
  <c r="AS273" i="1"/>
  <c r="AS316" i="1"/>
  <c r="AS357" i="1"/>
  <c r="AS369" i="1"/>
  <c r="AS370" i="1"/>
  <c r="AS3" i="1"/>
  <c r="AS4" i="1"/>
  <c r="AS6" i="1"/>
  <c r="AS10" i="1"/>
  <c r="AS15" i="1"/>
  <c r="AS19" i="1"/>
  <c r="AS20" i="1"/>
  <c r="AS21" i="1"/>
  <c r="AS25" i="1"/>
  <c r="AS29" i="1"/>
  <c r="AS30" i="1"/>
  <c r="AS34" i="1"/>
  <c r="AS43" i="1"/>
  <c r="AS58" i="1"/>
  <c r="AS61" i="1"/>
  <c r="AS76" i="1"/>
  <c r="AS79" i="1"/>
  <c r="AS83" i="1"/>
  <c r="AS84" i="1"/>
  <c r="AS90" i="1"/>
  <c r="AS91" i="1"/>
  <c r="AS106" i="1"/>
  <c r="AS145" i="1"/>
  <c r="AS150" i="1"/>
  <c r="AS173" i="1"/>
  <c r="AS176" i="1"/>
  <c r="AS197" i="1"/>
  <c r="AS208" i="1"/>
  <c r="AS214" i="1"/>
  <c r="AS224" i="1"/>
  <c r="AS243" i="1"/>
  <c r="AS269" i="1"/>
  <c r="AS271" i="1"/>
  <c r="AS288" i="1"/>
  <c r="AS297" i="1"/>
  <c r="AS300" i="1"/>
  <c r="AS302" i="1"/>
  <c r="AS344" i="1"/>
  <c r="AS353" i="1"/>
  <c r="AS359" i="1"/>
  <c r="AS371" i="1"/>
  <c r="AS62" i="1"/>
  <c r="AS70" i="1"/>
  <c r="AS149" i="1"/>
  <c r="AS205" i="1"/>
  <c r="AS228" i="1"/>
  <c r="AS315" i="1"/>
  <c r="AO315" i="1" l="1"/>
  <c r="AP315" i="1" s="1"/>
  <c r="AQ315" i="1" s="1"/>
  <c r="AO228" i="1"/>
  <c r="AP228" i="1" s="1"/>
  <c r="AQ228" i="1" s="1"/>
  <c r="AO205" i="1"/>
  <c r="AP205" i="1" s="1"/>
  <c r="AQ205" i="1" s="1"/>
  <c r="AO149" i="1"/>
  <c r="AP149" i="1" s="1"/>
  <c r="AQ149" i="1" s="1"/>
  <c r="AO70" i="1"/>
  <c r="AP70" i="1" s="1"/>
  <c r="AO62" i="1"/>
  <c r="AP62" i="1" s="1"/>
  <c r="F70" i="1" l="1"/>
  <c r="AQ70" i="1" s="1"/>
  <c r="F62" i="1"/>
  <c r="AQ62" i="1" s="1"/>
  <c r="F19" i="1"/>
  <c r="F20" i="1"/>
  <c r="F21" i="1"/>
  <c r="F25" i="1"/>
  <c r="F29" i="1"/>
  <c r="F30" i="1"/>
  <c r="F34" i="1"/>
  <c r="F43" i="1"/>
  <c r="F58" i="1"/>
  <c r="F61" i="1"/>
  <c r="F76" i="1"/>
  <c r="F79" i="1"/>
  <c r="F83" i="1"/>
  <c r="F84" i="1"/>
  <c r="F90" i="1"/>
  <c r="F91" i="1"/>
  <c r="F106" i="1"/>
  <c r="F145" i="1"/>
  <c r="F150" i="1"/>
  <c r="F173" i="1"/>
  <c r="F176" i="1"/>
  <c r="F197" i="1"/>
  <c r="F208" i="1"/>
  <c r="F214" i="1"/>
  <c r="F224" i="1"/>
  <c r="F243" i="1"/>
  <c r="F269" i="1"/>
  <c r="F271" i="1"/>
  <c r="F288" i="1"/>
  <c r="F297" i="1"/>
  <c r="F300" i="1"/>
  <c r="F302" i="1"/>
  <c r="F344" i="1"/>
  <c r="F353" i="1"/>
  <c r="F359" i="1"/>
  <c r="F371" i="1"/>
  <c r="F15" i="1"/>
  <c r="F10" i="1"/>
  <c r="F6" i="1"/>
  <c r="F4" i="1"/>
  <c r="F3" i="1"/>
  <c r="D4" i="1"/>
  <c r="D6" i="1"/>
  <c r="D10" i="1"/>
  <c r="AO10" i="1" s="1"/>
  <c r="AP10" i="1" s="1"/>
  <c r="D15" i="1"/>
  <c r="AO15" i="1" s="1"/>
  <c r="AP15" i="1" s="1"/>
  <c r="AQ15" i="1" s="1"/>
  <c r="D19" i="1"/>
  <c r="D20" i="1"/>
  <c r="D21" i="1"/>
  <c r="AO21" i="1" s="1"/>
  <c r="AP21" i="1" s="1"/>
  <c r="D25" i="1"/>
  <c r="AO25" i="1" s="1"/>
  <c r="AP25" i="1" s="1"/>
  <c r="D29" i="1"/>
  <c r="D30" i="1"/>
  <c r="D34" i="1"/>
  <c r="AO34" i="1" s="1"/>
  <c r="AP34" i="1" s="1"/>
  <c r="D43" i="1"/>
  <c r="AO43" i="1" s="1"/>
  <c r="AP43" i="1" s="1"/>
  <c r="D58" i="1"/>
  <c r="D61" i="1"/>
  <c r="D76" i="1"/>
  <c r="AO76" i="1" s="1"/>
  <c r="AP76" i="1" s="1"/>
  <c r="D79" i="1"/>
  <c r="AO79" i="1" s="1"/>
  <c r="AP79" i="1" s="1"/>
  <c r="D83" i="1"/>
  <c r="D84" i="1"/>
  <c r="D90" i="1"/>
  <c r="AO90" i="1" s="1"/>
  <c r="AP90" i="1" s="1"/>
  <c r="D91" i="1"/>
  <c r="AO91" i="1" s="1"/>
  <c r="AP91" i="1" s="1"/>
  <c r="D106" i="1"/>
  <c r="D145" i="1"/>
  <c r="D150" i="1"/>
  <c r="AO150" i="1" s="1"/>
  <c r="AP150" i="1" s="1"/>
  <c r="D173" i="1"/>
  <c r="AO173" i="1" s="1"/>
  <c r="AP173" i="1" s="1"/>
  <c r="D176" i="1"/>
  <c r="D197" i="1"/>
  <c r="D208" i="1"/>
  <c r="AO208" i="1" s="1"/>
  <c r="AP208" i="1" s="1"/>
  <c r="D214" i="1"/>
  <c r="AO214" i="1" s="1"/>
  <c r="AP214" i="1" s="1"/>
  <c r="D224" i="1"/>
  <c r="D243" i="1"/>
  <c r="D269" i="1"/>
  <c r="AO269" i="1" s="1"/>
  <c r="AP269" i="1" s="1"/>
  <c r="D271" i="1"/>
  <c r="AO271" i="1" s="1"/>
  <c r="AP271" i="1" s="1"/>
  <c r="D288" i="1"/>
  <c r="D297" i="1"/>
  <c r="D300" i="1"/>
  <c r="AO300" i="1" s="1"/>
  <c r="AP300" i="1" s="1"/>
  <c r="D302" i="1"/>
  <c r="AO302" i="1" s="1"/>
  <c r="AP302" i="1" s="1"/>
  <c r="D344" i="1"/>
  <c r="D353" i="1"/>
  <c r="D359" i="1"/>
  <c r="AO359" i="1" s="1"/>
  <c r="AP359" i="1" s="1"/>
  <c r="D371" i="1"/>
  <c r="AO371" i="1" s="1"/>
  <c r="AP371" i="1" s="1"/>
  <c r="D3" i="1"/>
  <c r="AO3" i="1" s="1"/>
  <c r="AP3" i="1" s="1"/>
  <c r="AQ371" i="1" l="1"/>
  <c r="AQ302" i="1"/>
  <c r="AQ271" i="1"/>
  <c r="AQ214" i="1"/>
  <c r="AQ173" i="1"/>
  <c r="AQ91" i="1"/>
  <c r="AQ79" i="1"/>
  <c r="AQ359" i="1"/>
  <c r="AQ300" i="1"/>
  <c r="AQ269" i="1"/>
  <c r="AQ208" i="1"/>
  <c r="AQ150" i="1"/>
  <c r="AQ90" i="1"/>
  <c r="AQ76" i="1"/>
  <c r="AQ43" i="1"/>
  <c r="AQ25" i="1"/>
  <c r="AQ34" i="1"/>
  <c r="AQ21" i="1"/>
  <c r="AQ10" i="1"/>
  <c r="AQ3" i="1"/>
  <c r="AO353" i="1"/>
  <c r="AP353" i="1" s="1"/>
  <c r="AQ353" i="1" s="1"/>
  <c r="AO344" i="1"/>
  <c r="AP344" i="1" s="1"/>
  <c r="AQ344" i="1" s="1"/>
  <c r="AO297" i="1"/>
  <c r="AP297" i="1" s="1"/>
  <c r="AQ297" i="1" s="1"/>
  <c r="AO288" i="1"/>
  <c r="AP288" i="1" s="1"/>
  <c r="AQ288" i="1" s="1"/>
  <c r="AO243" i="1"/>
  <c r="AP243" i="1" s="1"/>
  <c r="AQ243" i="1" s="1"/>
  <c r="AO224" i="1"/>
  <c r="AP224" i="1" s="1"/>
  <c r="AQ224" i="1" s="1"/>
  <c r="AO197" i="1"/>
  <c r="AP197" i="1" s="1"/>
  <c r="AQ197" i="1" s="1"/>
  <c r="AO176" i="1"/>
  <c r="AP176" i="1" s="1"/>
  <c r="AQ176" i="1" s="1"/>
  <c r="AO145" i="1"/>
  <c r="AP145" i="1" s="1"/>
  <c r="AQ145" i="1" s="1"/>
  <c r="AO106" i="1"/>
  <c r="AP106" i="1" s="1"/>
  <c r="AQ106" i="1" s="1"/>
  <c r="AO84" i="1"/>
  <c r="AP84" i="1" s="1"/>
  <c r="AQ84" i="1" s="1"/>
  <c r="AO83" i="1"/>
  <c r="AP83" i="1" s="1"/>
  <c r="AQ83" i="1" s="1"/>
  <c r="AO61" i="1"/>
  <c r="AP61" i="1" s="1"/>
  <c r="AQ61" i="1" s="1"/>
  <c r="AO58" i="1"/>
  <c r="AP58" i="1" s="1"/>
  <c r="AQ58" i="1" s="1"/>
  <c r="AO30" i="1"/>
  <c r="AP30" i="1" s="1"/>
  <c r="AQ30" i="1" s="1"/>
  <c r="AO29" i="1"/>
  <c r="AP29" i="1" s="1"/>
  <c r="AQ29" i="1" s="1"/>
  <c r="AO20" i="1"/>
  <c r="AP20" i="1" s="1"/>
  <c r="AQ20" i="1" s="1"/>
  <c r="AO19" i="1"/>
  <c r="AP19" i="1" s="1"/>
  <c r="AQ19" i="1" s="1"/>
  <c r="AO6" i="1"/>
  <c r="AP6" i="1" s="1"/>
  <c r="AQ6" i="1" s="1"/>
  <c r="AO4" i="1"/>
  <c r="AP4" i="1" s="1"/>
  <c r="AQ4" i="1" s="1"/>
  <c r="AO383" i="1"/>
  <c r="AP383" i="1" s="1"/>
  <c r="AQ383" i="1" s="1"/>
  <c r="AS383" i="1" s="1"/>
  <c r="AO378" i="1"/>
  <c r="AP378" i="1" s="1"/>
  <c r="AQ378" i="1" s="1"/>
  <c r="AS378" i="1" s="1"/>
  <c r="AO127" i="1"/>
  <c r="AP127" i="1" s="1"/>
  <c r="AQ127" i="1" s="1"/>
  <c r="AS127" i="1" s="1"/>
  <c r="AO375" i="1"/>
  <c r="AP375" i="1" s="1"/>
  <c r="AQ375" i="1" s="1"/>
  <c r="AS375" i="1" s="1"/>
  <c r="AO374" i="1"/>
  <c r="AP374" i="1" s="1"/>
  <c r="AQ374" i="1" s="1"/>
  <c r="AS374" i="1" s="1"/>
  <c r="AO373" i="1"/>
  <c r="AP373" i="1" s="1"/>
  <c r="AQ373" i="1" s="1"/>
  <c r="AS373" i="1" s="1"/>
  <c r="AO370" i="1"/>
  <c r="AP370" i="1" s="1"/>
  <c r="AQ370" i="1" s="1"/>
  <c r="AO369" i="1"/>
  <c r="AP369" i="1" s="1"/>
  <c r="AQ369" i="1" s="1"/>
  <c r="AO35" i="1"/>
  <c r="AP35" i="1" s="1"/>
  <c r="AQ35" i="1" s="1"/>
  <c r="AS35" i="1" s="1"/>
  <c r="AO368" i="1"/>
  <c r="AP368" i="1" s="1"/>
  <c r="AQ368" i="1" s="1"/>
  <c r="AS368" i="1" s="1"/>
  <c r="AO367" i="1"/>
  <c r="AP367" i="1" s="1"/>
  <c r="AQ367" i="1" s="1"/>
  <c r="AS367" i="1" s="1"/>
  <c r="AO366" i="1"/>
  <c r="AP366" i="1" s="1"/>
  <c r="AQ366" i="1" s="1"/>
  <c r="AS366" i="1" s="1"/>
  <c r="AO365" i="1"/>
  <c r="AP365" i="1" s="1"/>
  <c r="AQ365" i="1" s="1"/>
  <c r="AS365" i="1" s="1"/>
  <c r="AO32" i="1"/>
  <c r="AP32" i="1" s="1"/>
  <c r="AQ32" i="1" s="1"/>
  <c r="AS32" i="1" s="1"/>
  <c r="AO363" i="1"/>
  <c r="AP363" i="1" s="1"/>
  <c r="AQ363" i="1" s="1"/>
  <c r="AS363" i="1" s="1"/>
  <c r="AO362" i="1"/>
  <c r="AP362" i="1" s="1"/>
  <c r="AQ362" i="1" s="1"/>
  <c r="AS362" i="1" s="1"/>
  <c r="AO358" i="1"/>
  <c r="AP358" i="1" s="1"/>
  <c r="AQ358" i="1" s="1"/>
  <c r="AS358" i="1" s="1"/>
  <c r="AO357" i="1"/>
  <c r="AP357" i="1" s="1"/>
  <c r="AQ357" i="1" s="1"/>
  <c r="AO26" i="1"/>
  <c r="AP26" i="1" s="1"/>
  <c r="AQ26" i="1" s="1"/>
  <c r="AS26" i="1" s="1"/>
  <c r="AO352" i="1"/>
  <c r="AP352" i="1" s="1"/>
  <c r="AQ352" i="1" s="1"/>
  <c r="AS352" i="1" s="1"/>
  <c r="AO351" i="1"/>
  <c r="AP351" i="1" s="1"/>
  <c r="AQ351" i="1" s="1"/>
  <c r="AS351" i="1" s="1"/>
  <c r="AO350" i="1"/>
  <c r="AP350" i="1" s="1"/>
  <c r="AQ350" i="1" s="1"/>
  <c r="AS350" i="1" s="1"/>
  <c r="AO349" i="1"/>
  <c r="AP349" i="1" s="1"/>
  <c r="AQ349" i="1" s="1"/>
  <c r="AS349" i="1" s="1"/>
  <c r="AO210" i="1"/>
  <c r="AP210" i="1" s="1"/>
  <c r="AQ210" i="1" s="1"/>
  <c r="AS210" i="1" s="1"/>
  <c r="AO211" i="1"/>
  <c r="AP211" i="1" s="1"/>
  <c r="AQ211" i="1" s="1"/>
  <c r="AS211" i="1" s="1"/>
  <c r="AO215" i="1"/>
  <c r="AP215" i="1" s="1"/>
  <c r="AQ215" i="1" s="1"/>
  <c r="AS215" i="1" s="1"/>
  <c r="AO182" i="1"/>
  <c r="AP182" i="1" s="1"/>
  <c r="AQ182" i="1" s="1"/>
  <c r="AS182" i="1" s="1"/>
  <c r="AO216" i="1"/>
  <c r="AP216" i="1" s="1"/>
  <c r="AQ216" i="1" s="1"/>
  <c r="AS216" i="1" s="1"/>
  <c r="AO217" i="1"/>
  <c r="AP217" i="1" s="1"/>
  <c r="AQ217" i="1" s="1"/>
  <c r="AS217" i="1" s="1"/>
  <c r="AO219" i="1"/>
  <c r="AP219" i="1" s="1"/>
  <c r="AQ219" i="1" s="1"/>
  <c r="AS219" i="1" s="1"/>
  <c r="AO220" i="1"/>
  <c r="AP220" i="1" s="1"/>
  <c r="AQ220" i="1" s="1"/>
  <c r="AS220" i="1" s="1"/>
  <c r="AO317" i="1"/>
  <c r="AP317" i="1" s="1"/>
  <c r="AQ317" i="1" s="1"/>
  <c r="AS317" i="1" s="1"/>
  <c r="AO225" i="1"/>
  <c r="AP225" i="1" s="1"/>
  <c r="AQ225" i="1" s="1"/>
  <c r="AS225" i="1" s="1"/>
  <c r="AO156" i="1"/>
  <c r="AP156" i="1" s="1"/>
  <c r="AQ156" i="1" s="1"/>
  <c r="AS156" i="1" s="1"/>
  <c r="AO227" i="1"/>
  <c r="AP227" i="1" s="1"/>
  <c r="AQ227" i="1" s="1"/>
  <c r="AS227" i="1" s="1"/>
  <c r="AO18" i="1"/>
  <c r="AP18" i="1" s="1"/>
  <c r="AQ18" i="1" s="1"/>
  <c r="AS18" i="1" s="1"/>
  <c r="AO230" i="1"/>
  <c r="AP230" i="1" s="1"/>
  <c r="AQ230" i="1" s="1"/>
  <c r="AS230" i="1" s="1"/>
  <c r="AO231" i="1"/>
  <c r="AP231" i="1" s="1"/>
  <c r="AQ231" i="1" s="1"/>
  <c r="AS231" i="1" s="1"/>
  <c r="AO232" i="1"/>
  <c r="AP232" i="1" s="1"/>
  <c r="AQ232" i="1" s="1"/>
  <c r="AS232" i="1" s="1"/>
  <c r="AO233" i="1"/>
  <c r="AP233" i="1" s="1"/>
  <c r="AQ233" i="1" s="1"/>
  <c r="AS233" i="1" s="1"/>
  <c r="AO234" i="1"/>
  <c r="AP234" i="1" s="1"/>
  <c r="AQ234" i="1" s="1"/>
  <c r="AS234" i="1" s="1"/>
  <c r="AO113" i="1"/>
  <c r="AP113" i="1" s="1"/>
  <c r="AQ113" i="1" s="1"/>
  <c r="AS113" i="1" s="1"/>
  <c r="AO238" i="1"/>
  <c r="AP238" i="1" s="1"/>
  <c r="AQ238" i="1" s="1"/>
  <c r="AS238" i="1" s="1"/>
  <c r="AO239" i="1"/>
  <c r="AP239" i="1" s="1"/>
  <c r="AQ239" i="1" s="1"/>
  <c r="AS239" i="1" s="1"/>
  <c r="AO240" i="1"/>
  <c r="AP240" i="1" s="1"/>
  <c r="AQ240" i="1" s="1"/>
  <c r="AS240" i="1" s="1"/>
  <c r="AO241" i="1"/>
  <c r="AP241" i="1" s="1"/>
  <c r="AQ241" i="1" s="1"/>
  <c r="AS241" i="1" s="1"/>
  <c r="AO242" i="1"/>
  <c r="AP242" i="1" s="1"/>
  <c r="AQ242" i="1" s="1"/>
  <c r="AS242" i="1" s="1"/>
  <c r="AO170" i="1"/>
  <c r="AP170" i="1" s="1"/>
  <c r="AQ170" i="1" s="1"/>
  <c r="AS170" i="1" s="1"/>
  <c r="AO247" i="1"/>
  <c r="AP247" i="1" s="1"/>
  <c r="AQ247" i="1" s="1"/>
  <c r="AS247" i="1" s="1"/>
  <c r="AO249" i="1"/>
  <c r="AP249" i="1" s="1"/>
  <c r="AQ249" i="1" s="1"/>
  <c r="AS249" i="1" s="1"/>
  <c r="AO96" i="1"/>
  <c r="AP96" i="1" s="1"/>
  <c r="AQ96" i="1" s="1"/>
  <c r="AS96" i="1" s="1"/>
  <c r="AO377" i="1"/>
  <c r="AP377" i="1" s="1"/>
  <c r="AQ377" i="1" s="1"/>
  <c r="AS377" i="1" s="1"/>
  <c r="AO255" i="1"/>
  <c r="AP255" i="1" s="1"/>
  <c r="AQ255" i="1" s="1"/>
  <c r="AS255" i="1" s="1"/>
  <c r="AO254" i="1"/>
  <c r="AP254" i="1" s="1"/>
  <c r="AQ254" i="1" s="1"/>
  <c r="AS254" i="1" s="1"/>
  <c r="AO256" i="1"/>
  <c r="AP256" i="1" s="1"/>
  <c r="AQ256" i="1" s="1"/>
  <c r="AS256" i="1" s="1"/>
  <c r="AO257" i="1"/>
  <c r="AP257" i="1" s="1"/>
  <c r="AQ257" i="1" s="1"/>
  <c r="AS257" i="1" s="1"/>
  <c r="AO258" i="1"/>
  <c r="AP258" i="1" s="1"/>
  <c r="AQ258" i="1" s="1"/>
  <c r="AS258" i="1" s="1"/>
  <c r="AO207" i="1"/>
  <c r="AP207" i="1" s="1"/>
  <c r="AQ207" i="1" s="1"/>
  <c r="AS207" i="1" s="1"/>
  <c r="AO263" i="1"/>
  <c r="AP263" i="1" s="1"/>
  <c r="AQ263" i="1" s="1"/>
  <c r="AS263" i="1" s="1"/>
  <c r="AO264" i="1"/>
  <c r="AP264" i="1" s="1"/>
  <c r="AQ264" i="1" s="1"/>
  <c r="AS264" i="1" s="1"/>
  <c r="AO252" i="1"/>
  <c r="AP252" i="1" s="1"/>
  <c r="AQ252" i="1" s="1"/>
  <c r="AS252" i="1" s="1"/>
  <c r="AO265" i="1"/>
  <c r="AP265" i="1" s="1"/>
  <c r="AQ265" i="1" s="1"/>
  <c r="AS265" i="1" s="1"/>
  <c r="AO270" i="1"/>
  <c r="AP270" i="1" s="1"/>
  <c r="AQ270" i="1" s="1"/>
  <c r="AS270" i="1" s="1"/>
  <c r="AO274" i="1"/>
  <c r="AP274" i="1" s="1"/>
  <c r="AQ274" i="1" s="1"/>
  <c r="AO27" i="1"/>
  <c r="AP27" i="1" s="1"/>
  <c r="AQ27" i="1" s="1"/>
  <c r="AS27" i="1" s="1"/>
  <c r="AO146" i="1"/>
  <c r="AP146" i="1" s="1"/>
  <c r="AQ146" i="1" s="1"/>
  <c r="AS146" i="1" s="1"/>
  <c r="AO275" i="1"/>
  <c r="AP275" i="1" s="1"/>
  <c r="AQ275" i="1" s="1"/>
  <c r="AS275" i="1" s="1"/>
  <c r="AO277" i="1"/>
  <c r="AP277" i="1" s="1"/>
  <c r="AQ277" i="1" s="1"/>
  <c r="AS277" i="1" s="1"/>
  <c r="AO244" i="1"/>
  <c r="AP244" i="1" s="1"/>
  <c r="AQ244" i="1" s="1"/>
  <c r="AS244" i="1" s="1"/>
  <c r="AO279" i="1"/>
  <c r="AP279" i="1" s="1"/>
  <c r="AQ279" i="1" s="1"/>
  <c r="AS279" i="1" s="1"/>
  <c r="AO280" i="1"/>
  <c r="AP280" i="1" s="1"/>
  <c r="AQ280" i="1" s="1"/>
  <c r="AS280" i="1" s="1"/>
  <c r="AO130" i="1"/>
  <c r="AP130" i="1" s="1"/>
  <c r="AQ130" i="1" s="1"/>
  <c r="AS130" i="1" s="1"/>
  <c r="AO287" i="1"/>
  <c r="AP287" i="1" s="1"/>
  <c r="AQ287" i="1" s="1"/>
  <c r="AS287" i="1" s="1"/>
  <c r="AO355" i="1"/>
  <c r="AP355" i="1" s="1"/>
  <c r="AQ355" i="1" s="1"/>
  <c r="AS355" i="1" s="1"/>
  <c r="AO281" i="1"/>
  <c r="AP281" i="1" s="1"/>
  <c r="AQ281" i="1" s="1"/>
  <c r="AS281" i="1" s="1"/>
  <c r="AO290" i="1"/>
  <c r="AP290" i="1" s="1"/>
  <c r="AQ290" i="1" s="1"/>
  <c r="AS290" i="1" s="1"/>
  <c r="AO291" i="1"/>
  <c r="AP291" i="1" s="1"/>
  <c r="AQ291" i="1" s="1"/>
  <c r="AS291" i="1" s="1"/>
  <c r="AO372" i="1"/>
  <c r="AP372" i="1" s="1"/>
  <c r="AQ372" i="1" s="1"/>
  <c r="AS372" i="1" s="1"/>
  <c r="AO292" i="1"/>
  <c r="AP292" i="1" s="1"/>
  <c r="AQ292" i="1" s="1"/>
  <c r="AS292" i="1" s="1"/>
  <c r="AO294" i="1"/>
  <c r="AP294" i="1" s="1"/>
  <c r="AQ294" i="1" s="1"/>
  <c r="AO296" i="1"/>
  <c r="AP296" i="1" s="1"/>
  <c r="AQ296" i="1" s="1"/>
  <c r="AS296" i="1" s="1"/>
  <c r="AO301" i="1"/>
  <c r="AP301" i="1" s="1"/>
  <c r="AQ301" i="1" s="1"/>
  <c r="AS301" i="1" s="1"/>
  <c r="AO147" i="1"/>
  <c r="AP147" i="1" s="1"/>
  <c r="AQ147" i="1" s="1"/>
  <c r="AS147" i="1" s="1"/>
  <c r="AO303" i="1"/>
  <c r="AP303" i="1" s="1"/>
  <c r="AQ303" i="1" s="1"/>
  <c r="AS303" i="1" s="1"/>
  <c r="AO131" i="1"/>
  <c r="AP131" i="1" s="1"/>
  <c r="AQ131" i="1" s="1"/>
  <c r="AS131" i="1" s="1"/>
  <c r="AO304" i="1"/>
  <c r="AP304" i="1" s="1"/>
  <c r="AQ304" i="1" s="1"/>
  <c r="AS304" i="1" s="1"/>
  <c r="AO307" i="1"/>
  <c r="AP307" i="1" s="1"/>
  <c r="AQ307" i="1" s="1"/>
  <c r="AS307" i="1" s="1"/>
  <c r="AO336" i="1"/>
  <c r="AP336" i="1" s="1"/>
  <c r="AQ336" i="1" s="1"/>
  <c r="AS336" i="1" s="1"/>
  <c r="AO273" i="1"/>
  <c r="AP273" i="1" s="1"/>
  <c r="AQ273" i="1" s="1"/>
  <c r="AO376" i="1"/>
  <c r="AP376" i="1" s="1"/>
  <c r="AQ376" i="1" s="1"/>
  <c r="AS376" i="1" s="1"/>
  <c r="AO312" i="1"/>
  <c r="AP312" i="1" s="1"/>
  <c r="AQ312" i="1" s="1"/>
  <c r="AS312" i="1" s="1"/>
  <c r="AO313" i="1"/>
  <c r="AP313" i="1" s="1"/>
  <c r="AQ313" i="1" s="1"/>
  <c r="AS313" i="1" s="1"/>
  <c r="AO316" i="1"/>
  <c r="AP316" i="1" s="1"/>
  <c r="AQ316" i="1" s="1"/>
  <c r="AO153" i="1"/>
  <c r="AP153" i="1" s="1"/>
  <c r="AQ153" i="1" s="1"/>
  <c r="AS153" i="1" s="1"/>
  <c r="AO318" i="1"/>
  <c r="AP318" i="1" s="1"/>
  <c r="AQ318" i="1" s="1"/>
  <c r="AS318" i="1" s="1"/>
  <c r="AO319" i="1"/>
  <c r="AP319" i="1" s="1"/>
  <c r="AQ319" i="1" s="1"/>
  <c r="AS319" i="1" s="1"/>
  <c r="AO320" i="1"/>
  <c r="AP320" i="1" s="1"/>
  <c r="AQ320" i="1" s="1"/>
  <c r="AS320" i="1" s="1"/>
  <c r="AO322" i="1"/>
  <c r="AP322" i="1" s="1"/>
  <c r="AQ322" i="1" s="1"/>
  <c r="AS322" i="1" s="1"/>
  <c r="AO323" i="1"/>
  <c r="AP323" i="1" s="1"/>
  <c r="AQ323" i="1" s="1"/>
  <c r="AS323" i="1" s="1"/>
  <c r="AO324" i="1"/>
  <c r="AP324" i="1" s="1"/>
  <c r="AQ324" i="1" s="1"/>
  <c r="AS324" i="1" s="1"/>
  <c r="AO356" i="1"/>
  <c r="AP356" i="1" s="1"/>
  <c r="AQ356" i="1" s="1"/>
  <c r="AS356" i="1" s="1"/>
  <c r="AO325" i="1"/>
  <c r="AP325" i="1" s="1"/>
  <c r="AQ325" i="1" s="1"/>
  <c r="AS325" i="1" s="1"/>
  <c r="AO326" i="1"/>
  <c r="AP326" i="1" s="1"/>
  <c r="AQ326" i="1" s="1"/>
  <c r="AS326" i="1" s="1"/>
  <c r="AO327" i="1"/>
  <c r="AP327" i="1" s="1"/>
  <c r="AQ327" i="1" s="1"/>
  <c r="AS327" i="1" s="1"/>
  <c r="AO329" i="1"/>
  <c r="AP329" i="1" s="1"/>
  <c r="AQ329" i="1" s="1"/>
  <c r="AS329" i="1" s="1"/>
  <c r="AO330" i="1"/>
  <c r="AP330" i="1" s="1"/>
  <c r="AQ330" i="1" s="1"/>
  <c r="AS330" i="1" s="1"/>
  <c r="AO332" i="1"/>
  <c r="AP332" i="1" s="1"/>
  <c r="AQ332" i="1" s="1"/>
  <c r="AS332" i="1" s="1"/>
  <c r="AO334" i="1"/>
  <c r="AP334" i="1" s="1"/>
  <c r="AQ334" i="1" s="1"/>
  <c r="AS334" i="1" s="1"/>
  <c r="AO85" i="1"/>
  <c r="AP85" i="1" s="1"/>
  <c r="AQ85" i="1" s="1"/>
  <c r="AS85" i="1" s="1"/>
  <c r="AO335" i="1"/>
  <c r="AP335" i="1" s="1"/>
  <c r="AQ335" i="1" s="1"/>
  <c r="AS335" i="1" s="1"/>
  <c r="AO154" i="1"/>
  <c r="AP154" i="1" s="1"/>
  <c r="AQ154" i="1" s="1"/>
  <c r="AS154" i="1" s="1"/>
  <c r="AO338" i="1"/>
  <c r="AP338" i="1" s="1"/>
  <c r="AQ338" i="1" s="1"/>
  <c r="AS338" i="1" s="1"/>
  <c r="AO339" i="1"/>
  <c r="AP339" i="1" s="1"/>
  <c r="AQ339" i="1" s="1"/>
  <c r="AS339" i="1" s="1"/>
  <c r="AO340" i="1"/>
  <c r="AP340" i="1" s="1"/>
  <c r="AQ340" i="1" s="1"/>
  <c r="AS340" i="1" s="1"/>
  <c r="AO341" i="1"/>
  <c r="AP341" i="1" s="1"/>
  <c r="AQ341" i="1" s="1"/>
  <c r="AS341" i="1" s="1"/>
  <c r="AO342" i="1"/>
  <c r="AP342" i="1" s="1"/>
  <c r="AQ342" i="1" s="1"/>
  <c r="AS342" i="1" s="1"/>
  <c r="AO343" i="1"/>
  <c r="AP343" i="1" s="1"/>
  <c r="AQ343" i="1" s="1"/>
  <c r="AS343" i="1" s="1"/>
  <c r="AO345" i="1"/>
  <c r="AP345" i="1" s="1"/>
  <c r="AQ345" i="1" s="1"/>
  <c r="AS345" i="1" s="1"/>
  <c r="AO346" i="1"/>
  <c r="AP346" i="1" s="1"/>
  <c r="AQ346" i="1" s="1"/>
  <c r="AS346" i="1" s="1"/>
  <c r="AO347" i="1"/>
  <c r="AP347" i="1" s="1"/>
  <c r="AQ347" i="1" s="1"/>
  <c r="AS347" i="1" s="1"/>
  <c r="AO348" i="1"/>
  <c r="AP348" i="1" s="1"/>
  <c r="AQ348" i="1" s="1"/>
  <c r="AS348" i="1" s="1"/>
  <c r="AO384" i="1"/>
  <c r="AP384" i="1" s="1"/>
  <c r="AQ384" i="1" s="1"/>
  <c r="AS384" i="1" s="1"/>
  <c r="AO382" i="1"/>
  <c r="AP382" i="1" s="1"/>
  <c r="AQ382" i="1" s="1"/>
  <c r="AO381" i="1"/>
  <c r="AP381" i="1" s="1"/>
  <c r="AQ381" i="1" s="1"/>
  <c r="AO380" i="1"/>
  <c r="AP380" i="1" s="1"/>
  <c r="AQ380" i="1" s="1"/>
  <c r="AO379" i="1"/>
  <c r="AP379" i="1" s="1"/>
  <c r="AQ379" i="1" s="1"/>
  <c r="AO364" i="1"/>
  <c r="AP364" i="1" s="1"/>
  <c r="AQ364" i="1" s="1"/>
  <c r="AO361" i="1"/>
  <c r="AP361" i="1" s="1"/>
  <c r="AQ361" i="1" s="1"/>
  <c r="AO360" i="1"/>
  <c r="AP360" i="1" s="1"/>
  <c r="AQ360" i="1" s="1"/>
  <c r="AO354" i="1"/>
  <c r="AP354" i="1" s="1"/>
  <c r="AQ354" i="1" s="1"/>
  <c r="AO337" i="1"/>
  <c r="AP337" i="1" s="1"/>
  <c r="AQ337" i="1" s="1"/>
  <c r="AO333" i="1"/>
  <c r="AP333" i="1" s="1"/>
  <c r="AQ333" i="1" s="1"/>
  <c r="AO331" i="1"/>
  <c r="AP331" i="1" s="1"/>
  <c r="AQ331" i="1" s="1"/>
  <c r="AO328" i="1"/>
  <c r="AP328" i="1" s="1"/>
  <c r="AQ328" i="1" s="1"/>
  <c r="AO321" i="1"/>
  <c r="AP321" i="1" s="1"/>
  <c r="AQ321" i="1" s="1"/>
  <c r="AO314" i="1"/>
  <c r="AP314" i="1" s="1"/>
  <c r="AQ314" i="1" s="1"/>
  <c r="AO311" i="1"/>
  <c r="AP311" i="1" s="1"/>
  <c r="AQ311" i="1" s="1"/>
  <c r="AO310" i="1"/>
  <c r="AP310" i="1" s="1"/>
  <c r="AQ310" i="1" s="1"/>
  <c r="AO309" i="1"/>
  <c r="AP309" i="1" s="1"/>
  <c r="AQ309" i="1" s="1"/>
  <c r="AO308" i="1"/>
  <c r="AP308" i="1" s="1"/>
  <c r="AQ308" i="1" s="1"/>
  <c r="AO306" i="1"/>
  <c r="AP306" i="1" s="1"/>
  <c r="AQ306" i="1" s="1"/>
  <c r="AO305" i="1"/>
  <c r="AP305" i="1" s="1"/>
  <c r="AQ305" i="1" s="1"/>
  <c r="AO299" i="1"/>
  <c r="AP299" i="1" s="1"/>
  <c r="AQ299" i="1" s="1"/>
  <c r="AO298" i="1"/>
  <c r="AP298" i="1" s="1"/>
  <c r="AQ298" i="1" s="1"/>
  <c r="AO295" i="1"/>
  <c r="AP295" i="1" s="1"/>
  <c r="AQ295" i="1" s="1"/>
  <c r="AO293" i="1"/>
  <c r="AP293" i="1" s="1"/>
  <c r="AQ293" i="1" s="1"/>
  <c r="AO289" i="1"/>
  <c r="AP289" i="1" s="1"/>
  <c r="AQ289" i="1" s="1"/>
  <c r="AO286" i="1"/>
  <c r="AP286" i="1" s="1"/>
  <c r="AQ286" i="1" s="1"/>
  <c r="AO285" i="1"/>
  <c r="AP285" i="1" s="1"/>
  <c r="AQ285" i="1" s="1"/>
  <c r="AO284" i="1"/>
  <c r="AP284" i="1" s="1"/>
  <c r="AQ284" i="1" s="1"/>
  <c r="AO283" i="1"/>
  <c r="AP283" i="1" s="1"/>
  <c r="AQ283" i="1" s="1"/>
  <c r="AO282" i="1"/>
  <c r="AP282" i="1" s="1"/>
  <c r="AQ282" i="1" s="1"/>
  <c r="AO278" i="1"/>
  <c r="AP278" i="1" s="1"/>
  <c r="AQ278" i="1" s="1"/>
  <c r="AO276" i="1"/>
  <c r="AP276" i="1" s="1"/>
  <c r="AQ276" i="1" s="1"/>
  <c r="AO272" i="1"/>
  <c r="AP272" i="1" s="1"/>
  <c r="AQ272" i="1" s="1"/>
  <c r="AO268" i="1"/>
  <c r="AP268" i="1" s="1"/>
  <c r="AQ268" i="1" s="1"/>
  <c r="AO267" i="1"/>
  <c r="AP267" i="1" s="1"/>
  <c r="AQ267" i="1" s="1"/>
  <c r="AO266" i="1"/>
  <c r="AP266" i="1" s="1"/>
  <c r="AQ266" i="1" s="1"/>
  <c r="AO262" i="1"/>
  <c r="AP262" i="1" s="1"/>
  <c r="AQ262" i="1" s="1"/>
  <c r="AO261" i="1"/>
  <c r="AP261" i="1" s="1"/>
  <c r="AQ261" i="1" s="1"/>
  <c r="AO260" i="1"/>
  <c r="AP260" i="1" s="1"/>
  <c r="AQ260" i="1" s="1"/>
  <c r="AO259" i="1"/>
  <c r="AP259" i="1" s="1"/>
  <c r="AQ259" i="1" s="1"/>
  <c r="AO253" i="1"/>
  <c r="AP253" i="1" s="1"/>
  <c r="AQ253" i="1" s="1"/>
  <c r="AO251" i="1"/>
  <c r="AP251" i="1" s="1"/>
  <c r="AQ251" i="1" s="1"/>
  <c r="AO250" i="1"/>
  <c r="AP250" i="1" s="1"/>
  <c r="AQ250" i="1" s="1"/>
  <c r="AO248" i="1"/>
  <c r="AP248" i="1" s="1"/>
  <c r="AQ248" i="1" s="1"/>
  <c r="AO246" i="1"/>
  <c r="AP246" i="1" s="1"/>
  <c r="AQ246" i="1" s="1"/>
  <c r="AO245" i="1"/>
  <c r="AP245" i="1" s="1"/>
  <c r="AQ245" i="1" s="1"/>
  <c r="AO237" i="1"/>
  <c r="AP237" i="1" s="1"/>
  <c r="AQ237" i="1" s="1"/>
  <c r="AO236" i="1"/>
  <c r="AP236" i="1" s="1"/>
  <c r="AQ236" i="1" s="1"/>
  <c r="AO235" i="1"/>
  <c r="AP235" i="1" s="1"/>
  <c r="AQ235" i="1" s="1"/>
  <c r="AO229" i="1"/>
  <c r="AP229" i="1" s="1"/>
  <c r="AQ229" i="1" s="1"/>
  <c r="AO223" i="1"/>
  <c r="AP223" i="1" s="1"/>
  <c r="AQ223" i="1" s="1"/>
  <c r="AO222" i="1"/>
  <c r="AP222" i="1" s="1"/>
  <c r="AQ222" i="1" s="1"/>
  <c r="AO221" i="1"/>
  <c r="AP221" i="1" s="1"/>
  <c r="AQ221" i="1" s="1"/>
  <c r="AO218" i="1"/>
  <c r="AP218" i="1" s="1"/>
  <c r="AQ218" i="1" s="1"/>
  <c r="AO213" i="1"/>
  <c r="AP213" i="1" s="1"/>
  <c r="AQ213" i="1" s="1"/>
  <c r="AO212" i="1"/>
  <c r="AP212" i="1" s="1"/>
  <c r="AQ212" i="1" s="1"/>
  <c r="AO209" i="1"/>
  <c r="AP209" i="1" s="1"/>
  <c r="AQ209" i="1" s="1"/>
  <c r="AO206" i="1"/>
  <c r="AP206" i="1" s="1"/>
  <c r="AQ206" i="1" s="1"/>
  <c r="AO204" i="1"/>
  <c r="AP204" i="1" s="1"/>
  <c r="AQ204" i="1" s="1"/>
  <c r="AO203" i="1"/>
  <c r="AP203" i="1" s="1"/>
  <c r="AQ203" i="1" s="1"/>
  <c r="AO202" i="1"/>
  <c r="AP202" i="1" s="1"/>
  <c r="AQ202" i="1" s="1"/>
  <c r="AO201" i="1"/>
  <c r="AP201" i="1" s="1"/>
  <c r="AQ201" i="1" s="1"/>
  <c r="AO200" i="1"/>
  <c r="AP200" i="1" s="1"/>
  <c r="AQ200" i="1" s="1"/>
  <c r="AO199" i="1"/>
  <c r="AP199" i="1" s="1"/>
  <c r="AQ199" i="1" s="1"/>
  <c r="AO198" i="1"/>
  <c r="AP198" i="1" s="1"/>
  <c r="AQ198" i="1" s="1"/>
  <c r="AO226" i="1"/>
  <c r="AP226" i="1" s="1"/>
  <c r="AQ226" i="1" s="1"/>
  <c r="AO196" i="1"/>
  <c r="AP196" i="1" s="1"/>
  <c r="AQ196" i="1" s="1"/>
  <c r="AO195" i="1"/>
  <c r="AP195" i="1" s="1"/>
  <c r="AQ195" i="1" s="1"/>
  <c r="AO194" i="1"/>
  <c r="AP194" i="1" s="1"/>
  <c r="AQ194" i="1" s="1"/>
  <c r="AO193" i="1"/>
  <c r="AP193" i="1" s="1"/>
  <c r="AQ193" i="1" s="1"/>
  <c r="AO192" i="1"/>
  <c r="AP192" i="1" s="1"/>
  <c r="AQ192" i="1" s="1"/>
  <c r="AO191" i="1"/>
  <c r="AP191" i="1" s="1"/>
  <c r="AQ191" i="1" s="1"/>
  <c r="AO190" i="1"/>
  <c r="AP190" i="1" s="1"/>
  <c r="AQ190" i="1" s="1"/>
  <c r="AO189" i="1"/>
  <c r="AP189" i="1" s="1"/>
  <c r="AQ189" i="1" s="1"/>
  <c r="AO188" i="1"/>
  <c r="AP188" i="1" s="1"/>
  <c r="AQ188" i="1" s="1"/>
  <c r="AO187" i="1"/>
  <c r="AP187" i="1" s="1"/>
  <c r="AQ187" i="1" s="1"/>
  <c r="AO186" i="1"/>
  <c r="AP186" i="1" s="1"/>
  <c r="AQ186" i="1" s="1"/>
  <c r="AO185" i="1"/>
  <c r="AP185" i="1" s="1"/>
  <c r="AQ185" i="1" s="1"/>
  <c r="AO184" i="1"/>
  <c r="AP184" i="1" s="1"/>
  <c r="AQ184" i="1" s="1"/>
  <c r="AO183" i="1"/>
  <c r="AP183" i="1" s="1"/>
  <c r="AQ183" i="1" s="1"/>
  <c r="AO181" i="1"/>
  <c r="AP181" i="1" s="1"/>
  <c r="AQ181" i="1" s="1"/>
  <c r="AO180" i="1"/>
  <c r="AP180" i="1" s="1"/>
  <c r="AQ180" i="1" s="1"/>
  <c r="AO179" i="1"/>
  <c r="AP179" i="1" s="1"/>
  <c r="AQ179" i="1" s="1"/>
  <c r="AO178" i="1"/>
  <c r="AP178" i="1" s="1"/>
  <c r="AQ178" i="1" s="1"/>
  <c r="AO177" i="1"/>
  <c r="AP177" i="1" s="1"/>
  <c r="AQ177" i="1" s="1"/>
  <c r="AO175" i="1"/>
  <c r="AP175" i="1" s="1"/>
  <c r="AQ175" i="1" s="1"/>
  <c r="AO174" i="1"/>
  <c r="AP174" i="1" s="1"/>
  <c r="AQ174" i="1" s="1"/>
  <c r="AO172" i="1"/>
  <c r="AP172" i="1" s="1"/>
  <c r="AQ172" i="1" s="1"/>
  <c r="AO171" i="1"/>
  <c r="AP171" i="1" s="1"/>
  <c r="AQ171" i="1" s="1"/>
  <c r="AO169" i="1"/>
  <c r="AP169" i="1" s="1"/>
  <c r="AQ169" i="1" s="1"/>
  <c r="AO168" i="1"/>
  <c r="AP168" i="1" s="1"/>
  <c r="AQ168" i="1" s="1"/>
  <c r="AO167" i="1"/>
  <c r="AP167" i="1" s="1"/>
  <c r="AQ167" i="1" s="1"/>
  <c r="AO166" i="1"/>
  <c r="AP166" i="1" s="1"/>
  <c r="AQ166" i="1" s="1"/>
  <c r="AO165" i="1"/>
  <c r="AP165" i="1" s="1"/>
  <c r="AQ165" i="1" s="1"/>
  <c r="AO164" i="1"/>
  <c r="AP164" i="1" s="1"/>
  <c r="AQ164" i="1" s="1"/>
  <c r="AO163" i="1"/>
  <c r="AP163" i="1" s="1"/>
  <c r="AQ163" i="1" s="1"/>
  <c r="AO162" i="1"/>
  <c r="AP162" i="1" s="1"/>
  <c r="AQ162" i="1" s="1"/>
  <c r="AO161" i="1"/>
  <c r="AP161" i="1" s="1"/>
  <c r="AQ161" i="1" s="1"/>
  <c r="AO160" i="1"/>
  <c r="AP160" i="1" s="1"/>
  <c r="AQ160" i="1" s="1"/>
  <c r="AO159" i="1"/>
  <c r="AP159" i="1" s="1"/>
  <c r="AQ159" i="1" s="1"/>
  <c r="AO158" i="1"/>
  <c r="AP158" i="1" s="1"/>
  <c r="AQ158" i="1" s="1"/>
  <c r="AO157" i="1"/>
  <c r="AP157" i="1" s="1"/>
  <c r="AQ157" i="1" s="1"/>
  <c r="AO155" i="1"/>
  <c r="AP155" i="1" s="1"/>
  <c r="AQ155" i="1" s="1"/>
  <c r="AO152" i="1"/>
  <c r="AP152" i="1" s="1"/>
  <c r="AQ152" i="1" s="1"/>
  <c r="AO151" i="1"/>
  <c r="AP151" i="1" s="1"/>
  <c r="AQ151" i="1" s="1"/>
  <c r="AO148" i="1"/>
  <c r="AP148" i="1" s="1"/>
  <c r="AQ148" i="1" s="1"/>
  <c r="AO144" i="1"/>
  <c r="AP144" i="1" s="1"/>
  <c r="AQ144" i="1" s="1"/>
  <c r="AO143" i="1"/>
  <c r="AP143" i="1" s="1"/>
  <c r="AQ143" i="1" s="1"/>
  <c r="AO142" i="1"/>
  <c r="AP142" i="1" s="1"/>
  <c r="AQ142" i="1" s="1"/>
  <c r="AO141" i="1"/>
  <c r="AP141" i="1" s="1"/>
  <c r="AQ141" i="1" s="1"/>
  <c r="AO140" i="1"/>
  <c r="AP140" i="1" s="1"/>
  <c r="AQ140" i="1" s="1"/>
  <c r="AO139" i="1"/>
  <c r="AP139" i="1" s="1"/>
  <c r="AQ139" i="1" s="1"/>
  <c r="AO138" i="1"/>
  <c r="AP138" i="1" s="1"/>
  <c r="AQ138" i="1" s="1"/>
  <c r="AO137" i="1"/>
  <c r="AP137" i="1" s="1"/>
  <c r="AQ137" i="1" s="1"/>
  <c r="AO136" i="1"/>
  <c r="AP136" i="1" s="1"/>
  <c r="AQ136" i="1" s="1"/>
  <c r="AO135" i="1"/>
  <c r="AP135" i="1" s="1"/>
  <c r="AQ135" i="1" s="1"/>
  <c r="AO134" i="1"/>
  <c r="AP134" i="1" s="1"/>
  <c r="AQ134" i="1" s="1"/>
  <c r="AO133" i="1"/>
  <c r="AP133" i="1" s="1"/>
  <c r="AQ133" i="1" s="1"/>
  <c r="AO132" i="1"/>
  <c r="AP132" i="1" s="1"/>
  <c r="AQ132" i="1" s="1"/>
  <c r="AO129" i="1"/>
  <c r="AP129" i="1" s="1"/>
  <c r="AQ129" i="1" s="1"/>
  <c r="AO128" i="1"/>
  <c r="AP128" i="1" s="1"/>
  <c r="AQ128" i="1" s="1"/>
  <c r="AO126" i="1"/>
  <c r="AP126" i="1" s="1"/>
  <c r="AQ126" i="1" s="1"/>
  <c r="AO125" i="1"/>
  <c r="AP125" i="1" s="1"/>
  <c r="AQ125" i="1" s="1"/>
  <c r="AO124" i="1"/>
  <c r="AP124" i="1" s="1"/>
  <c r="AQ124" i="1" s="1"/>
  <c r="AO123" i="1"/>
  <c r="AP123" i="1" s="1"/>
  <c r="AQ123" i="1" s="1"/>
  <c r="AO122" i="1"/>
  <c r="AP122" i="1" s="1"/>
  <c r="AQ122" i="1" s="1"/>
  <c r="AO121" i="1"/>
  <c r="AP121" i="1" s="1"/>
  <c r="AQ121" i="1" s="1"/>
  <c r="AO120" i="1"/>
  <c r="AP120" i="1" s="1"/>
  <c r="AQ120" i="1" s="1"/>
  <c r="AO119" i="1"/>
  <c r="AP119" i="1" s="1"/>
  <c r="AQ119" i="1" s="1"/>
  <c r="AO118" i="1"/>
  <c r="AP118" i="1" s="1"/>
  <c r="AQ118" i="1" s="1"/>
  <c r="AO117" i="1"/>
  <c r="AP117" i="1" s="1"/>
  <c r="AQ117" i="1" s="1"/>
  <c r="AO116" i="1"/>
  <c r="AP116" i="1" s="1"/>
  <c r="AQ116" i="1" s="1"/>
  <c r="AO115" i="1"/>
  <c r="AP115" i="1" s="1"/>
  <c r="AQ115" i="1" s="1"/>
  <c r="AO114" i="1"/>
  <c r="AP114" i="1" s="1"/>
  <c r="AQ114" i="1" s="1"/>
  <c r="AO112" i="1"/>
  <c r="AP112" i="1" s="1"/>
  <c r="AQ112" i="1" s="1"/>
  <c r="AO111" i="1"/>
  <c r="AP111" i="1" s="1"/>
  <c r="AQ111" i="1" s="1"/>
  <c r="AO110" i="1"/>
  <c r="AP110" i="1" s="1"/>
  <c r="AQ110" i="1" s="1"/>
  <c r="AO108" i="1"/>
  <c r="AP108" i="1" s="1"/>
  <c r="AQ108" i="1" s="1"/>
  <c r="AO107" i="1"/>
  <c r="AP107" i="1" s="1"/>
  <c r="AQ107" i="1" s="1"/>
  <c r="AO105" i="1"/>
  <c r="AP105" i="1" s="1"/>
  <c r="AQ105" i="1" s="1"/>
  <c r="AO104" i="1"/>
  <c r="AP104" i="1" s="1"/>
  <c r="AQ104" i="1" s="1"/>
  <c r="AO103" i="1"/>
  <c r="AP103" i="1" s="1"/>
  <c r="AQ103" i="1" s="1"/>
  <c r="AO102" i="1"/>
  <c r="AP102" i="1" s="1"/>
  <c r="AQ102" i="1" s="1"/>
  <c r="AO101" i="1"/>
  <c r="AP101" i="1" s="1"/>
  <c r="AQ101" i="1" s="1"/>
  <c r="AO100" i="1"/>
  <c r="AP100" i="1" s="1"/>
  <c r="AQ100" i="1" s="1"/>
  <c r="AO99" i="1"/>
  <c r="AP99" i="1" s="1"/>
  <c r="AQ99" i="1" s="1"/>
  <c r="AO98" i="1"/>
  <c r="AP98" i="1" s="1"/>
  <c r="AQ98" i="1" s="1"/>
  <c r="AO97" i="1"/>
  <c r="AP97" i="1" s="1"/>
  <c r="AQ97" i="1" s="1"/>
  <c r="AO95" i="1"/>
  <c r="AP95" i="1" s="1"/>
  <c r="AQ95" i="1" s="1"/>
  <c r="AO94" i="1"/>
  <c r="AP94" i="1" s="1"/>
  <c r="AQ94" i="1" s="1"/>
  <c r="AO93" i="1"/>
  <c r="AP93" i="1" s="1"/>
  <c r="AQ93" i="1" s="1"/>
  <c r="AO109" i="1"/>
  <c r="AP109" i="1" s="1"/>
  <c r="AQ109" i="1" s="1"/>
  <c r="AO92" i="1"/>
  <c r="AP92" i="1" s="1"/>
  <c r="AQ92" i="1" s="1"/>
  <c r="AO89" i="1"/>
  <c r="AP89" i="1" s="1"/>
  <c r="AQ89" i="1" s="1"/>
  <c r="AO88" i="1"/>
  <c r="AP88" i="1" s="1"/>
  <c r="AQ88" i="1" s="1"/>
  <c r="AO87" i="1"/>
  <c r="AP87" i="1" s="1"/>
  <c r="AQ87" i="1" s="1"/>
  <c r="AO86" i="1"/>
  <c r="AP86" i="1" s="1"/>
  <c r="AQ86" i="1" s="1"/>
  <c r="AO82" i="1"/>
  <c r="AP82" i="1" s="1"/>
  <c r="AQ82" i="1" s="1"/>
  <c r="AO81" i="1"/>
  <c r="AP81" i="1" s="1"/>
  <c r="AQ81" i="1" s="1"/>
  <c r="AO80" i="1"/>
  <c r="AP80" i="1" s="1"/>
  <c r="AQ80" i="1" s="1"/>
  <c r="AO78" i="1"/>
  <c r="AP78" i="1" s="1"/>
  <c r="AQ78" i="1" s="1"/>
  <c r="AO77" i="1"/>
  <c r="AP77" i="1" s="1"/>
  <c r="AQ77" i="1" s="1"/>
  <c r="AO75" i="1"/>
  <c r="AP75" i="1" s="1"/>
  <c r="AQ75" i="1" s="1"/>
  <c r="AO74" i="1"/>
  <c r="AP74" i="1" s="1"/>
  <c r="AQ74" i="1" s="1"/>
  <c r="AO73" i="1"/>
  <c r="AP73" i="1" s="1"/>
  <c r="AQ73" i="1" s="1"/>
  <c r="AO72" i="1"/>
  <c r="AP72" i="1" s="1"/>
  <c r="AQ72" i="1" s="1"/>
  <c r="AO71" i="1"/>
  <c r="AP71" i="1" s="1"/>
  <c r="AQ71" i="1" s="1"/>
  <c r="AO69" i="1"/>
  <c r="AP69" i="1" s="1"/>
  <c r="AQ69" i="1" s="1"/>
  <c r="AO68" i="1"/>
  <c r="AP68" i="1" s="1"/>
  <c r="AQ68" i="1" s="1"/>
  <c r="AO67" i="1"/>
  <c r="AP67" i="1" s="1"/>
  <c r="AQ67" i="1" s="1"/>
  <c r="AO66" i="1"/>
  <c r="AP66" i="1" s="1"/>
  <c r="AQ66" i="1" s="1"/>
  <c r="AO65" i="1"/>
  <c r="AP65" i="1" s="1"/>
  <c r="AQ65" i="1" s="1"/>
  <c r="AO64" i="1"/>
  <c r="AP64" i="1" s="1"/>
  <c r="AQ64" i="1" s="1"/>
  <c r="AO63" i="1"/>
  <c r="AP63" i="1" s="1"/>
  <c r="AQ63" i="1" s="1"/>
  <c r="AO60" i="1"/>
  <c r="AP60" i="1" s="1"/>
  <c r="AQ60" i="1" s="1"/>
  <c r="AO59" i="1"/>
  <c r="AP59" i="1" s="1"/>
  <c r="AQ59" i="1" s="1"/>
  <c r="AO57" i="1"/>
  <c r="AP57" i="1" s="1"/>
  <c r="AQ57" i="1" s="1"/>
  <c r="AO56" i="1"/>
  <c r="AP56" i="1" s="1"/>
  <c r="AQ56" i="1" s="1"/>
  <c r="AO55" i="1"/>
  <c r="AP55" i="1" s="1"/>
  <c r="AQ55" i="1" s="1"/>
  <c r="AO54" i="1"/>
  <c r="AP54" i="1" s="1"/>
  <c r="AQ54" i="1" s="1"/>
  <c r="AO53" i="1"/>
  <c r="AP53" i="1" s="1"/>
  <c r="AQ53" i="1" s="1"/>
  <c r="AO52" i="1"/>
  <c r="AP52" i="1" s="1"/>
  <c r="AQ52" i="1" s="1"/>
  <c r="AO51" i="1"/>
  <c r="AP51" i="1" s="1"/>
  <c r="AQ51" i="1" s="1"/>
  <c r="AO50" i="1"/>
  <c r="AP50" i="1" s="1"/>
  <c r="AQ50" i="1" s="1"/>
  <c r="AO49" i="1"/>
  <c r="AP49" i="1" s="1"/>
  <c r="AQ49" i="1" s="1"/>
  <c r="AO48" i="1"/>
  <c r="AP48" i="1" s="1"/>
  <c r="AQ48" i="1" s="1"/>
  <c r="AO47" i="1"/>
  <c r="AP47" i="1" s="1"/>
  <c r="AQ47" i="1" s="1"/>
  <c r="AO46" i="1"/>
  <c r="AP46" i="1" s="1"/>
  <c r="AQ46" i="1" s="1"/>
  <c r="AO45" i="1"/>
  <c r="AP45" i="1" s="1"/>
  <c r="AQ45" i="1" s="1"/>
  <c r="AO44" i="1"/>
  <c r="AP44" i="1" s="1"/>
  <c r="AQ44" i="1" s="1"/>
  <c r="AO42" i="1"/>
  <c r="AP42" i="1" s="1"/>
  <c r="AQ42" i="1" s="1"/>
  <c r="AO41" i="1"/>
  <c r="AP41" i="1" s="1"/>
  <c r="AQ41" i="1" s="1"/>
  <c r="AO40" i="1"/>
  <c r="AP40" i="1" s="1"/>
  <c r="AQ40" i="1" s="1"/>
  <c r="AO39" i="1"/>
  <c r="AP39" i="1" s="1"/>
  <c r="AQ39" i="1" s="1"/>
  <c r="AO38" i="1"/>
  <c r="AP38" i="1" s="1"/>
  <c r="AQ38" i="1" s="1"/>
  <c r="AO37" i="1"/>
  <c r="AP37" i="1" s="1"/>
  <c r="AQ37" i="1" s="1"/>
  <c r="AO36" i="1"/>
  <c r="AP36" i="1" s="1"/>
  <c r="AQ36" i="1" s="1"/>
  <c r="AO33" i="1"/>
  <c r="AP33" i="1" s="1"/>
  <c r="AQ33" i="1" s="1"/>
  <c r="AO31" i="1"/>
  <c r="AP31" i="1" s="1"/>
  <c r="AQ31" i="1" s="1"/>
  <c r="AO28" i="1"/>
  <c r="AP28" i="1" s="1"/>
  <c r="AQ28" i="1" s="1"/>
  <c r="AO24" i="1"/>
  <c r="AP24" i="1" s="1"/>
  <c r="AQ24" i="1" s="1"/>
  <c r="AO23" i="1"/>
  <c r="AP23" i="1" s="1"/>
  <c r="AQ23" i="1" s="1"/>
  <c r="AO22" i="1"/>
  <c r="AP22" i="1" s="1"/>
  <c r="AQ22" i="1" s="1"/>
  <c r="AO17" i="1"/>
  <c r="AP17" i="1" s="1"/>
  <c r="AQ17" i="1" s="1"/>
  <c r="AO16" i="1"/>
  <c r="AP16" i="1" s="1"/>
  <c r="AQ16" i="1" s="1"/>
  <c r="AO14" i="1"/>
  <c r="AP14" i="1" s="1"/>
  <c r="AQ14" i="1" s="1"/>
  <c r="AO13" i="1"/>
  <c r="AP13" i="1" s="1"/>
  <c r="AQ13" i="1" s="1"/>
  <c r="AO12" i="1"/>
  <c r="AP12" i="1" s="1"/>
  <c r="AQ12" i="1" s="1"/>
  <c r="AO11" i="1"/>
  <c r="AP11" i="1" s="1"/>
  <c r="AQ11" i="1" s="1"/>
  <c r="AO9" i="1"/>
  <c r="AP9" i="1" s="1"/>
  <c r="AQ9" i="1" s="1"/>
  <c r="AO8" i="1"/>
  <c r="AP8" i="1" s="1"/>
  <c r="AQ8" i="1" s="1"/>
  <c r="AO7" i="1"/>
  <c r="AP7" i="1" s="1"/>
  <c r="AQ7" i="1" s="1"/>
  <c r="AO5" i="1"/>
  <c r="AP5" i="1" s="1"/>
  <c r="AQ5" i="1" s="1"/>
  <c r="AS2" i="1"/>
  <c r="AO2" i="1"/>
  <c r="AP2" i="1" s="1"/>
  <c r="AQ2" i="1" s="1"/>
</calcChain>
</file>

<file path=xl/connections.xml><?xml version="1.0" encoding="utf-8"?>
<connections xmlns="http://schemas.openxmlformats.org/spreadsheetml/2006/main">
  <connection id="1" name="imdb_movies1" type="6" refreshedVersion="5" background="1" saveData="1">
    <textPr sourceFile="H:\movies_jeremy\data_2017_5_8\imdb\imdb_movies1.txt">
      <textFields count="36">
        <textField type="text"/>
        <textField/>
        <textField/>
        <textField/>
        <textField/>
        <textField type="text"/>
        <textField/>
        <textField/>
        <textField type="text"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mdb_movies12" type="6" refreshedVersion="5" background="1" saveData="1">
    <textPr sourceFile="H:\movies_jeremy\data_2017_5_8\imdb\imdb_movies1.txt">
      <textFields count="36">
        <textField type="text"/>
        <textField/>
        <textField/>
        <textField/>
        <textField/>
        <textField type="text"/>
        <textField/>
        <textField/>
        <textField type="text"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<sst xmlns="http://schemas.openxmlformats.org/spreadsheetml/2006/main" count="3061" uniqueCount="1671">
  <si>
    <t>mauvais99ions</t>
  </si>
  <si>
    <t>kinniku85koda</t>
    <phoneticPr fontId="3" type="noConversion"/>
  </si>
  <si>
    <t>rang-ek99hoda</t>
    <phoneticPr fontId="3" type="noConversion"/>
  </si>
  <si>
    <t>mauvais99ions</t>
    <phoneticPr fontId="3" type="noConversion"/>
  </si>
  <si>
    <t>waschen99eund</t>
    <phoneticPr fontId="3" type="noConversion"/>
  </si>
  <si>
    <t>Titanic Town (1998)</t>
  </si>
  <si>
    <t>Titanic Town</t>
  </si>
  <si>
    <t>Tokyo Eyes (1998)</t>
  </si>
  <si>
    <t>Tokyo Eyes</t>
  </si>
  <si>
    <t>Too Much Sleep (1997)</t>
  </si>
  <si>
    <t>Too Much Sleep</t>
  </si>
  <si>
    <t>0000013101</t>
  </si>
  <si>
    <t>goyaenb99edos</t>
  </si>
  <si>
    <t>gunesey99uluk</t>
  </si>
  <si>
    <t>hitman912wds</t>
  </si>
  <si>
    <t>istanbu64luni</t>
  </si>
  <si>
    <t>jin-ro99n-ro</t>
  </si>
  <si>
    <t>kacenka93zase</t>
  </si>
  <si>
    <t>kamenri75stro</t>
  </si>
  <si>
    <t>otokowa83kuch</t>
    <phoneticPr fontId="3" type="noConversion"/>
  </si>
  <si>
    <t>Otoko wa tsurai yo: Tabi to onna to Torajirô (1983)</t>
  </si>
  <si>
    <t>Muhammad Ali, the Greatest</t>
  </si>
  <si>
    <t>0000001104</t>
  </si>
  <si>
    <t>Il mio viaggio in Italia (1999)</t>
  </si>
  <si>
    <t>Il mio viaggio in Italia</t>
  </si>
  <si>
    <t>lagrand85ti1]</t>
    <phoneticPr fontId="3" type="noConversion"/>
  </si>
  <si>
    <t>La grande allure (2e partie) (1985)</t>
  </si>
  <si>
    <t>fe,espe74cony</t>
  </si>
  <si>
    <t>finalcu96lthe</t>
  </si>
  <si>
    <t>lagrand85ti2]</t>
    <phoneticPr fontId="3" type="noConversion"/>
  </si>
  <si>
    <t>lalengu99osas</t>
  </si>
  <si>
    <t>La lengua de las mariposas (1999)</t>
  </si>
  <si>
    <t>The Soldier of Fortune (1991)</t>
  </si>
  <si>
    <t>The Soldier of Fortune</t>
  </si>
  <si>
    <t>......2.25</t>
  </si>
  <si>
    <t>soldier91tthe</t>
    <phoneticPr fontId="3" type="noConversion"/>
  </si>
  <si>
    <t>Otoko wa tsurai yo: Tabi to onna to Torajirô</t>
  </si>
  <si>
    <t>...003311.</t>
  </si>
  <si>
    <t>otokowa83tabi</t>
    <phoneticPr fontId="3" type="noConversion"/>
  </si>
  <si>
    <t>Path of the Paddle: Quiet Water (1996)</t>
  </si>
  <si>
    <t>gohatto99atto</t>
  </si>
  <si>
    <t>talesof96tica</t>
  </si>
  <si>
    <t>tavern99vern</t>
  </si>
  <si>
    <t>telmiss99ding</t>
  </si>
  <si>
    <t>theevir98rist</t>
  </si>
  <si>
    <t>thirdwo99dcop</t>
  </si>
  <si>
    <t>thirtee97teen</t>
  </si>
  <si>
    <t>ticcode99code</t>
  </si>
  <si>
    <t>titanic98town</t>
  </si>
  <si>
    <t>tokyoey98eyes</t>
  </si>
  <si>
    <t>toomuch97leep</t>
  </si>
  <si>
    <t>Shen quan ba tui zhui hun shou</t>
  </si>
  <si>
    <t>2....4.2.2</t>
  </si>
  <si>
    <t>shenqua77zhui</t>
    <phoneticPr fontId="3" type="noConversion"/>
  </si>
  <si>
    <t>siuninw93alau</t>
  </si>
  <si>
    <t>levelfi97five</t>
  </si>
  <si>
    <t>Level Five (1997)</t>
  </si>
  <si>
    <t>Level Five</t>
  </si>
  <si>
    <t>gojitma99tmal</t>
  </si>
  <si>
    <t>kinniku85koda</t>
  </si>
  <si>
    <t>kinniku85seig</t>
  </si>
  <si>
    <t>kozureô72sanz</t>
  </si>
  <si>
    <t>kozureô72shiz</t>
  </si>
  <si>
    <t>kunoich98-aiz</t>
  </si>
  <si>
    <t>kunoich98-edo</t>
  </si>
  <si>
    <t>La grande allure [2e partie]</t>
  </si>
  <si>
    <t>abschie85berl</t>
  </si>
  <si>
    <t>shaolin83dizi</t>
  </si>
  <si>
    <t>l'human99nite</t>
  </si>
  <si>
    <t>labuche99uche</t>
  </si>
  <si>
    <t>lagrand85ti1]</t>
  </si>
  <si>
    <t>lagrand85ti2]</t>
  </si>
  <si>
    <t>lanouve99eeve</t>
  </si>
  <si>
    <t>lesenfa99ecle</t>
  </si>
  <si>
    <t>loverbo892wds</t>
  </si>
  <si>
    <t>masqueo89ethe</t>
  </si>
  <si>
    <t>nemurik65enjo</t>
  </si>
  <si>
    <t>nemurik65mash</t>
  </si>
  <si>
    <t>noretre87nde2</t>
  </si>
  <si>
    <t>odishon99shon</t>
  </si>
  <si>
    <t>olsen-b73agar</t>
  </si>
  <si>
    <t>peaud'h99bête</t>
  </si>
  <si>
    <t>apoemis74rson</t>
  </si>
  <si>
    <t>gekijô-99utan</t>
  </si>
  <si>
    <t>pop&amp;me99p&amp;me</t>
  </si>
  <si>
    <t>shenqua77kuai</t>
  </si>
  <si>
    <t>shenqua77zhui</t>
  </si>
  <si>
    <t>soldier91tthe</t>
  </si>
  <si>
    <t>startre98disc</t>
  </si>
  <si>
    <t>strange84diin</t>
  </si>
  <si>
    <t>killbyi99ches</t>
    <phoneticPr fontId="3" type="noConversion"/>
  </si>
  <si>
    <t>Thailand</t>
  </si>
  <si>
    <t>Massoud, l'Afghan</t>
  </si>
  <si>
    <t>kozureô72shiz</t>
    <phoneticPr fontId="3" type="noConversion"/>
  </si>
  <si>
    <t>Kunoichi ninpô-chô: Yagyû gaiden, Aizu-yuki jigoku-hen (1998)</t>
  </si>
  <si>
    <t>Eye of the Beholder (1999)</t>
  </si>
  <si>
    <t>Kunoichi ninpô-chô: Yagyû gaiden, Aizu-yuki jigoku-hen</t>
  </si>
  <si>
    <t>...42....4</t>
  </si>
  <si>
    <t>ressour99ines</t>
    <phoneticPr fontId="3" type="noConversion"/>
  </si>
  <si>
    <t>Rock and Roll Mobster Girls (1988)</t>
  </si>
  <si>
    <t>abschie85hold</t>
  </si>
  <si>
    <t>aimee&amp;j99guar</t>
  </si>
  <si>
    <t>Place Vendôme (1998)</t>
  </si>
  <si>
    <t>Place Vendôme</t>
  </si>
  <si>
    <t>Gohatto (1999)</t>
  </si>
  <si>
    <t>Gohatto</t>
  </si>
  <si>
    <t>Tales of Erotica (1996)</t>
  </si>
  <si>
    <t>Tales of Erotica</t>
  </si>
  <si>
    <t>1101110001</t>
  </si>
  <si>
    <t>The Tavern (1999)</t>
  </si>
  <si>
    <t>The Tavern</t>
  </si>
  <si>
    <t>0001111100</t>
  </si>
  <si>
    <t>Kinnikuman: Seigi chôjin VS kodai chôjin (1985)</t>
  </si>
  <si>
    <t>Kinnikuman: Seigi chôjin VS kodai chôjin</t>
  </si>
  <si>
    <t>...224...2</t>
  </si>
  <si>
    <t>Kinnikuman: Haresugata! Seigi chôjin (1985)</t>
  </si>
  <si>
    <t>Kinnikuman: Haresugata! Seigi chôjin</t>
  </si>
  <si>
    <t>yigedou99shao</t>
  </si>
  <si>
    <t>onei98onei</t>
  </si>
  <si>
    <t>out1,no71gere</t>
  </si>
  <si>
    <t>muhamma69test</t>
  </si>
  <si>
    <t>Muhammad Ali, the Greatest (1969)</t>
  </si>
  <si>
    <t>101.001012</t>
  </si>
  <si>
    <t>voyeur97ythe</t>
    <phoneticPr fontId="3" type="noConversion"/>
  </si>
  <si>
    <t>Vsichni moji blízcí (1999)</t>
  </si>
  <si>
    <t>00.0001113</t>
  </si>
  <si>
    <t>massoud98ghan</t>
    <phoneticPr fontId="3" type="noConversion"/>
  </si>
  <si>
    <t>bigday99gthe</t>
  </si>
  <si>
    <t>bodybea91ithe</t>
  </si>
  <si>
    <t>busstop98sthe</t>
  </si>
  <si>
    <t>cacomme99'hui</t>
  </si>
  <si>
    <t>canadav78ltlf</t>
  </si>
  <si>
    <t>canadav78thel</t>
  </si>
  <si>
    <t>canadav79pind</t>
  </si>
  <si>
    <t>canadav79pinu</t>
  </si>
  <si>
    <t>castleg96irel</t>
  </si>
  <si>
    <t>castleg96scot</t>
  </si>
  <si>
    <t>cat97the</t>
  </si>
  <si>
    <t>cosirid98vano</t>
  </si>
  <si>
    <t>crimewa85w2wd</t>
  </si>
  <si>
    <t>dajuezh90any1</t>
  </si>
  <si>
    <t>ressour99ines</t>
  </si>
  <si>
    <t>Ressources humaines (1999)</t>
  </si>
  <si>
    <t>Ressources humaines</t>
  </si>
  <si>
    <t>gefährl722chn</t>
  </si>
  <si>
    <t>Persian</t>
  </si>
  <si>
    <t>The Switch (1999)</t>
  </si>
  <si>
    <t>switch99ithe</t>
    <phoneticPr fontId="3" type="noConversion"/>
  </si>
  <si>
    <t>uneliai99ique</t>
  </si>
  <si>
    <t>Une liaison pornographique (1999)</t>
  </si>
  <si>
    <t>Une liaison pornographique</t>
  </si>
  <si>
    <t>uneliai99ique</t>
    <phoneticPr fontId="3" type="noConversion"/>
  </si>
  <si>
    <t>snowday99days</t>
  </si>
  <si>
    <t>Snow Days (1999)</t>
  </si>
  <si>
    <t>Snow Days</t>
  </si>
  <si>
    <t>0000011002</t>
  </si>
  <si>
    <t>Vsichni moji blízcí</t>
  </si>
  <si>
    <t>Czech Republic</t>
  </si>
  <si>
    <t>vsichni99izci</t>
    <phoneticPr fontId="3" type="noConversion"/>
  </si>
  <si>
    <t>Waschen und legen (1999)</t>
  </si>
  <si>
    <t>Waschen und legen</t>
  </si>
  <si>
    <t>.....8...2</t>
  </si>
  <si>
    <t>1732hot98tten</t>
  </si>
  <si>
    <t>eenadu822wds</t>
  </si>
  <si>
    <t>elarted66arsi</t>
  </si>
  <si>
    <t>eldiaqu98ncio</t>
  </si>
  <si>
    <t>enbusca82huev</t>
  </si>
  <si>
    <t>.....622..</t>
  </si>
  <si>
    <t>Kacenka a zase ta strasidla (1993)</t>
  </si>
  <si>
    <t>Kacenka a zase ta strasidla</t>
  </si>
  <si>
    <t>.0021220.0</t>
  </si>
  <si>
    <t>Czechoslovakia</t>
  </si>
  <si>
    <t>Czech</t>
  </si>
  <si>
    <t>kacenka93zase</t>
    <phoneticPr fontId="3" type="noConversion"/>
  </si>
  <si>
    <t>East Is East</t>
  </si>
  <si>
    <t>lastsep99mber</t>
    <phoneticPr fontId="3" type="noConversion"/>
  </si>
  <si>
    <t>lecousi72ules</t>
  </si>
  <si>
    <t>Le cousin Jules (1972)</t>
  </si>
  <si>
    <t>laleyde99odes</t>
    <phoneticPr fontId="3" type="noConversion"/>
  </si>
  <si>
    <t>.......4.6</t>
  </si>
  <si>
    <t>The Last September</t>
  </si>
  <si>
    <t>Strangers in Paradise</t>
  </si>
  <si>
    <t>2000000001</t>
  </si>
  <si>
    <t>strange84diin</t>
    <phoneticPr fontId="3" type="noConversion"/>
  </si>
  <si>
    <t>strike!98ike!</t>
  </si>
  <si>
    <t>Strike! (1998)</t>
  </si>
  <si>
    <t>Strike!</t>
  </si>
  <si>
    <t>diemarq76o...</t>
  </si>
  <si>
    <t>ilmiovi99alia</t>
  </si>
  <si>
    <t>ninthga99gate</t>
  </si>
  <si>
    <t>Sex: The Annabel Chong Story (1999)</t>
  </si>
  <si>
    <t>Sex: The Annabel Chong Story</t>
  </si>
  <si>
    <t>Shadow Boxers (1999)</t>
  </si>
  <si>
    <t>Shadow Boxers</t>
  </si>
  <si>
    <t>0.00011111</t>
  </si>
  <si>
    <t>Swiri (1999)</t>
  </si>
  <si>
    <t>Swiri</t>
  </si>
  <si>
    <t>Phörpa (1999)</t>
  </si>
  <si>
    <t>Phörpa</t>
  </si>
  <si>
    <t>Bhutan</t>
  </si>
  <si>
    <t>Xizao (1999)</t>
  </si>
  <si>
    <t>Xizao</t>
  </si>
  <si>
    <t>Simon Magus (1999)</t>
  </si>
  <si>
    <t>Simon Magus</t>
  </si>
  <si>
    <t>Simpatico (1999)</t>
  </si>
  <si>
    <t>Simpatico</t>
  </si>
  <si>
    <t>1011210000</t>
  </si>
  <si>
    <t>81/2wom99omen</t>
  </si>
  <si>
    <t>forsing68swng</t>
  </si>
  <si>
    <t>Telmisseomding (1999)</t>
  </si>
  <si>
    <t>Telmisseomding</t>
  </si>
  <si>
    <t>Star Trek: Disco Generation</t>
  </si>
  <si>
    <t>4.0.00..01</t>
  </si>
  <si>
    <t>startre98disc</t>
    <phoneticPr fontId="3" type="noConversion"/>
  </si>
  <si>
    <t>Strangers in Paradise (1984)</t>
  </si>
  <si>
    <t>Path of the Paddle: Quiet Water</t>
  </si>
  <si>
    <t>Star Trek: Disco Generation (1998)</t>
  </si>
  <si>
    <t>Gojitmal (1999)</t>
  </si>
  <si>
    <t>A Love Divided (1999)</t>
  </si>
  <si>
    <t>A Love Divided</t>
  </si>
  <si>
    <t>1111001000</t>
  </si>
  <si>
    <t>sandman95dthe</t>
    <phoneticPr fontId="3" type="noConversion"/>
  </si>
  <si>
    <t>Sex and the College Girl (1964)</t>
  </si>
  <si>
    <t>Sex and the College Girl</t>
  </si>
  <si>
    <t>500010.0.0</t>
  </si>
  <si>
    <t>Gojitmal</t>
  </si>
  <si>
    <t>sexandt64coll</t>
    <phoneticPr fontId="3" type="noConversion"/>
  </si>
  <si>
    <t>Sexual Meditation: Hotel (1970)</t>
  </si>
  <si>
    <t>Sexual Meditation: Hotel</t>
  </si>
  <si>
    <t>000112020.</t>
  </si>
  <si>
    <t>sexualm70hotl</t>
    <phoneticPr fontId="3" type="noConversion"/>
  </si>
  <si>
    <t>Shao Lin gu di zi (1983)</t>
  </si>
  <si>
    <t>oswaltk70kind</t>
  </si>
  <si>
    <t>oswaltk70mann</t>
  </si>
  <si>
    <t>otokowa83kuch</t>
  </si>
  <si>
    <t>otokowa83tabi</t>
  </si>
  <si>
    <t>pathoft96quie</t>
  </si>
  <si>
    <t>pathoft96whit</t>
  </si>
  <si>
    <t>patriot98nthe</t>
  </si>
  <si>
    <t>persona99nthe</t>
  </si>
  <si>
    <t>poorlit65witc</t>
  </si>
  <si>
    <t>postman97nthe</t>
  </si>
  <si>
    <t>queen:m87log1</t>
  </si>
  <si>
    <t>queen:m87log2</t>
  </si>
  <si>
    <t>queen:m87log3</t>
  </si>
  <si>
    <t>quest96nthe</t>
  </si>
  <si>
    <t>rockand88mobs</t>
  </si>
  <si>
    <t>saint97nthe</t>
  </si>
  <si>
    <t>sandman95dthe</t>
  </si>
  <si>
    <t>sexandt64coll</t>
  </si>
  <si>
    <t>sexualm70hotl</t>
  </si>
  <si>
    <t>shaolin83digu</t>
  </si>
  <si>
    <t>Kill by Inches (1999)</t>
  </si>
  <si>
    <t>Kill by Inches</t>
  </si>
  <si>
    <t>Ruang talok 69 (1999)</t>
  </si>
  <si>
    <t>Ruang talok 69</t>
  </si>
  <si>
    <t>est-oue99uest</t>
    <phoneticPr fontId="3" type="noConversion"/>
  </si>
  <si>
    <t>1.0123.0..</t>
  </si>
  <si>
    <t>kunoich98-aiz</t>
    <phoneticPr fontId="3" type="noConversion"/>
  </si>
  <si>
    <t>Kunoichi ninpô-chô: Yagyû gaiden, Edo-bana jigoku-hen (1998)</t>
  </si>
  <si>
    <t>Kunoichi ninpô-chô: Yagyû gaiden, Edo-bana jigoku-hen</t>
  </si>
  <si>
    <t>0011111000</t>
  </si>
  <si>
    <t>kunoich98-edo</t>
    <phoneticPr fontId="3" type="noConversion"/>
  </si>
  <si>
    <t>L'humanité (1999)</t>
  </si>
  <si>
    <t>Rock and Roll Mobster Girls</t>
  </si>
  <si>
    <t>The Voyeur (1997)</t>
  </si>
  <si>
    <t>The Voyeur</t>
  </si>
  <si>
    <t>Nemuri Kyôshirô: Mashôken</t>
  </si>
  <si>
    <t>0..0012200</t>
  </si>
  <si>
    <t>nemurik65mash</t>
    <phoneticPr fontId="3" type="noConversion"/>
  </si>
  <si>
    <t>newyork81ovie</t>
  </si>
  <si>
    <t>States of Control (1997)</t>
  </si>
  <si>
    <t>States of Control</t>
  </si>
  <si>
    <t>2.001010.2</t>
  </si>
  <si>
    <t>Stella Does Tricks (1996)</t>
  </si>
  <si>
    <t>Stella Does Tricks</t>
  </si>
  <si>
    <t>Strange Fits of Passion (1999)</t>
  </si>
  <si>
    <t>Strange Fits of Passion</t>
  </si>
  <si>
    <t>0.00112101</t>
  </si>
  <si>
    <t>Such a Long Journey (1998)</t>
  </si>
  <si>
    <t>Such a Long Journey</t>
  </si>
  <si>
    <t>Conte d'été (1996)</t>
  </si>
  <si>
    <t>Conte d'été</t>
  </si>
  <si>
    <t>Sunshine (1999)</t>
  </si>
  <si>
    <t>Sunshine</t>
  </si>
  <si>
    <t>vsichni99izci</t>
  </si>
  <si>
    <t>waschen99eund</t>
  </si>
  <si>
    <t>zankoku75joko</t>
  </si>
  <si>
    <t>zankoku75kuro</t>
  </si>
  <si>
    <t>zatôich63kenk</t>
  </si>
  <si>
    <t>zatôich63kyoj</t>
  </si>
  <si>
    <t>lecomba62'île</t>
  </si>
  <si>
    <t>léonmor61être</t>
  </si>
  <si>
    <t>alovedi99ided</t>
  </si>
  <si>
    <t>awakeni90nthe</t>
  </si>
  <si>
    <t>switch99ithe</t>
  </si>
  <si>
    <t>voyeur97ythe</t>
  </si>
  <si>
    <t>bats99bthe</t>
  </si>
  <si>
    <t>betterli98ving</t>
  </si>
  <si>
    <t>betterli99itry</t>
  </si>
  <si>
    <t>Oswalt Kolle: Dein Kind, das unbekannte Wesen</t>
  </si>
  <si>
    <t>baltiys61riy1</t>
  </si>
  <si>
    <t>baltiys61riy2</t>
  </si>
  <si>
    <t>Queen: Magic Years, Volume Three - A Visual Anthology (1987)</t>
  </si>
  <si>
    <t>Queen: Magic Years, Volume Three - A Visual Anthology</t>
  </si>
  <si>
    <t>.0..001114</t>
  </si>
  <si>
    <t>queen:m87log3</t>
    <phoneticPr fontId="3" type="noConversion"/>
  </si>
  <si>
    <t>Quest (1996)</t>
  </si>
  <si>
    <t>Quest</t>
  </si>
  <si>
    <t>quest96nthe</t>
    <phoneticPr fontId="3" type="noConversion"/>
  </si>
  <si>
    <t>rang-ek99hoda</t>
  </si>
  <si>
    <t>Rang-e khoda (1999)</t>
  </si>
  <si>
    <t>Rang-e khoda</t>
  </si>
  <si>
    <t>Iran</t>
  </si>
  <si>
    <t>lush99lush</t>
  </si>
  <si>
    <t>Lush (1999)</t>
  </si>
  <si>
    <t>dajuezh90any2</t>
  </si>
  <si>
    <t>dajuezh90any3</t>
  </si>
  <si>
    <t>dangero98prop</t>
  </si>
  <si>
    <t>dangero98tinv</t>
  </si>
  <si>
    <t>danonir80bara</t>
  </si>
  <si>
    <t>danonir80haku</t>
  </si>
  <si>
    <t>decamer72cci2</t>
  </si>
  <si>
    <t>decamer72cci3</t>
  </si>
  <si>
    <t>decamer72cci4</t>
  </si>
  <si>
    <t>densets82-hat</t>
  </si>
  <si>
    <t>densets82-ses</t>
  </si>
  <si>
    <t>dieaids90atod</t>
  </si>
  <si>
    <t>dieaids90posi</t>
  </si>
  <si>
    <t>dreamca99cthe</t>
  </si>
  <si>
    <t>drive96rthe</t>
  </si>
  <si>
    <t>economi96cons</t>
  </si>
  <si>
    <t>economi96prod</t>
  </si>
  <si>
    <t>edge97nthe</t>
  </si>
  <si>
    <t>eenadu821wdd</t>
  </si>
  <si>
    <t>Jin-Rô</t>
  </si>
  <si>
    <t>jin-ro99n-ro</t>
    <phoneticPr fontId="3" type="noConversion"/>
  </si>
  <si>
    <t>jesus's99'son</t>
    <phoneticPr fontId="3" type="noConversion"/>
  </si>
  <si>
    <t>Jin-Rô (1999)</t>
  </si>
  <si>
    <t>La ley de Herodes</t>
  </si>
  <si>
    <t>Kamikaze 1989 (1982)</t>
  </si>
  <si>
    <t>Kamikaze 1989</t>
  </si>
  <si>
    <t>kamikaz821989</t>
    <phoneticPr fontId="3" type="noConversion"/>
  </si>
  <si>
    <t>gojiran99iamu</t>
  </si>
  <si>
    <t>Gojira ni-sen mireniamu (1999)</t>
  </si>
  <si>
    <t>Gojira ni-sen mireniamu</t>
  </si>
  <si>
    <t>0000122101</t>
  </si>
  <si>
    <t>gojiran99iamu</t>
    <phoneticPr fontId="3" type="noConversion"/>
  </si>
  <si>
    <t>lesnuit84lune</t>
  </si>
  <si>
    <t>Les nuits de la pleine lune (1984)</t>
  </si>
  <si>
    <t>La nouvelle Ève (1999)</t>
  </si>
  <si>
    <t>La nouvelle Ève</t>
  </si>
  <si>
    <t>lanouve99eeve</t>
    <phoneticPr fontId="3" type="noConversion"/>
  </si>
  <si>
    <t>lastsep99mber</t>
  </si>
  <si>
    <t>The Last September (1999)</t>
  </si>
  <si>
    <t>Le fond de l'air est rouge</t>
  </si>
  <si>
    <t>lefondd77ouge</t>
    <phoneticPr fontId="3" type="noConversion"/>
  </si>
  <si>
    <t>Siu nin Wong Fei Hung chi: Tit ma lau (1993)</t>
  </si>
  <si>
    <t>0000122200</t>
  </si>
  <si>
    <t>A Poem Is a Naked Person (1974)</t>
  </si>
  <si>
    <t>A Poem Is a Naked Person</t>
  </si>
  <si>
    <t>Gekijô-ban poketto monsutâ: Maboroshi no pokemon: Rugia bakutan (1999)</t>
  </si>
  <si>
    <t>Gekijô-ban poketto monsutâ: Maboroshi no pokemon: Rugia bakutan</t>
  </si>
  <si>
    <t>polax99olax</t>
  </si>
  <si>
    <t>Pola X (1999)</t>
  </si>
  <si>
    <t>Pola X</t>
  </si>
  <si>
    <t>Pop &amp; Me (1999)</t>
  </si>
  <si>
    <t>Pop &amp; Me</t>
  </si>
  <si>
    <t>0000121111</t>
  </si>
  <si>
    <t>Siu nin Wong Fei Hung chi: Tit ma lau</t>
  </si>
  <si>
    <t>siuninw93alau</t>
    <phoneticPr fontId="3" type="noConversion"/>
  </si>
  <si>
    <t>Saint (1997)</t>
  </si>
  <si>
    <t>Saint</t>
  </si>
  <si>
    <t>saint97nthe</t>
    <phoneticPr fontId="3" type="noConversion"/>
  </si>
  <si>
    <t>The Sandman (1995)</t>
  </si>
  <si>
    <t>The Sandman</t>
  </si>
  <si>
    <t>poorlit65witc</t>
    <phoneticPr fontId="3" type="noConversion"/>
  </si>
  <si>
    <t>Postman (1997)</t>
  </si>
  <si>
    <t>Postman</t>
  </si>
  <si>
    <t>masqueo89ethe</t>
    <phoneticPr fontId="3" type="noConversion"/>
  </si>
  <si>
    <t>..3.13...1</t>
  </si>
  <si>
    <t>Netherlands</t>
  </si>
  <si>
    <t>postman97nthe</t>
    <phoneticPr fontId="3" type="noConversion"/>
  </si>
  <si>
    <t>Queen: Magic Years, Volume One - A Visual Anthology (1987)</t>
  </si>
  <si>
    <t>Queen: Magic Years, Volume One - A Visual Anthology</t>
  </si>
  <si>
    <t>0.0.000115</t>
  </si>
  <si>
    <t>queen:m87log1</t>
    <phoneticPr fontId="3" type="noConversion"/>
  </si>
  <si>
    <t>Queen: Magic Years, Volume Two - A Visual Anthology (1987)</t>
  </si>
  <si>
    <t>Queen: Magic Years, Volume Two - A Visual Anthology</t>
  </si>
  <si>
    <t>00.0000114</t>
  </si>
  <si>
    <t>Himalaya - l'enfance d'un chef (1999)</t>
  </si>
  <si>
    <t>Shao Lin gu di zi</t>
  </si>
  <si>
    <t>....122101</t>
  </si>
  <si>
    <t>shaolin83digu</t>
    <phoneticPr fontId="3" type="noConversion"/>
  </si>
  <si>
    <t>Shao Lin Si di zi (1983)</t>
  </si>
  <si>
    <t>Shao Lin Si di zi</t>
  </si>
  <si>
    <t>..1..6.1..</t>
  </si>
  <si>
    <t>shaolin83dizi</t>
    <phoneticPr fontId="3" type="noConversion"/>
  </si>
  <si>
    <t>Shen quan da zhan kuai qiang shou (1977)</t>
  </si>
  <si>
    <t>Shen quan da zhan kuai qiang shou</t>
  </si>
  <si>
    <t>0000022001</t>
  </si>
  <si>
    <t>moneybu99ness</t>
  </si>
  <si>
    <t>Money Buys Happiness (1999)</t>
  </si>
  <si>
    <t>Money Buys Happiness</t>
  </si>
  <si>
    <t>0000200012</t>
  </si>
  <si>
    <t>kikujir99atsu</t>
    <phoneticPr fontId="3" type="noConversion"/>
  </si>
  <si>
    <t>killbyi99ches</t>
  </si>
  <si>
    <t>Fe, esperanza y caridad</t>
  </si>
  <si>
    <t>0..0011211</t>
  </si>
  <si>
    <t>Mexico</t>
  </si>
  <si>
    <t>fe,espe74cony</t>
    <phoneticPr fontId="3" type="noConversion"/>
  </si>
  <si>
    <t>fever99ever</t>
  </si>
  <si>
    <t>lacener81tola</t>
    <phoneticPr fontId="3" type="noConversion"/>
  </si>
  <si>
    <t>lafille99pont</t>
  </si>
  <si>
    <t>La fille sur le pont (1999)</t>
  </si>
  <si>
    <t>La fille sur le pont</t>
  </si>
  <si>
    <t>lafille99pont</t>
    <phoneticPr fontId="3" type="noConversion"/>
  </si>
  <si>
    <t>fivesen99nses</t>
  </si>
  <si>
    <t>L'humanité</t>
  </si>
  <si>
    <t>l'human99nite</t>
    <phoneticPr fontId="3" type="noConversion"/>
  </si>
  <si>
    <t>La bûche (1999)</t>
  </si>
  <si>
    <t>Nemuri Kyôshirô: Enjôken (1965)</t>
  </si>
  <si>
    <t>Nemuri Kyôshirô: Enjôken</t>
  </si>
  <si>
    <t>0.00013210</t>
  </si>
  <si>
    <t>nemurik65enjo</t>
    <phoneticPr fontId="3" type="noConversion"/>
  </si>
  <si>
    <t>Nemuri Kyôshirô: Mashôken (1965)</t>
  </si>
  <si>
    <t>La Cenerentola (1981)</t>
  </si>
  <si>
    <t>La Cenerentola</t>
  </si>
  <si>
    <t>New York Beat Movie (1981)</t>
  </si>
  <si>
    <t>New York Beat Movie</t>
  </si>
  <si>
    <t>Mauvaises fréquentations (1999)</t>
  </si>
  <si>
    <t>Zankoku: jokôsei marusei rinchi (1975)</t>
  </si>
  <si>
    <t>Zankoku: jokôsei marusei rinchi</t>
  </si>
  <si>
    <t>...2222..2</t>
  </si>
  <si>
    <t>zankoku75joko</t>
    <phoneticPr fontId="3" type="noConversion"/>
  </si>
  <si>
    <t>Zankoku: Kurobara rinchi (1975)</t>
  </si>
  <si>
    <t>Zankoku: Kurobara rinchi</t>
  </si>
  <si>
    <t>...10041.1</t>
  </si>
  <si>
    <t>zankoku75kuro</t>
    <phoneticPr fontId="3" type="noConversion"/>
  </si>
  <si>
    <t>Zatôichi kenka-tabi (1963)</t>
  </si>
  <si>
    <t>Zatôichi kenka-tabi</t>
  </si>
  <si>
    <t>0000013200</t>
  </si>
  <si>
    <t>zatôich63kenk</t>
    <phoneticPr fontId="3" type="noConversion"/>
  </si>
  <si>
    <t>Zatôichi kyôjô-tabi (1963)</t>
  </si>
  <si>
    <t>Zatôichi kyôjô-tabi</t>
  </si>
  <si>
    <t>zatôich63kyoj</t>
    <phoneticPr fontId="3" type="noConversion"/>
  </si>
  <si>
    <t>The Zone (1995)</t>
  </si>
  <si>
    <t>arrange99mthe</t>
  </si>
  <si>
    <t>Oswalt Kolle: Dein Kind, das unbekannte Wesen (1970)</t>
  </si>
  <si>
    <t>oswaltk70kind</t>
    <phoneticPr fontId="3" type="noConversion"/>
  </si>
  <si>
    <t>Oswalt Kolle: Dein Mann, das unbekannte Wesen (1970)</t>
  </si>
  <si>
    <t>Oswalt Kolle: Dein Mann, das unbekannte Wesen</t>
  </si>
  <si>
    <t>oswaltk70mann</t>
    <phoneticPr fontId="3" type="noConversion"/>
  </si>
  <si>
    <t>Otoko wa tsurai yo: Kuchibue wo fuku Torajirô (1983)</t>
  </si>
  <si>
    <t>Otoko wa tsurai yo: Kuchibue wo fuku Torajirô</t>
  </si>
  <si>
    <t>....012211</t>
  </si>
  <si>
    <t>Istanbul'un kizlari (1964)</t>
  </si>
  <si>
    <t>Gendernauts - Eine Reise durch die Geschlechter</t>
  </si>
  <si>
    <t>The Switch</t>
  </si>
  <si>
    <t>6.......4.</t>
  </si>
  <si>
    <t>girlnex99door</t>
  </si>
  <si>
    <t>Lush</t>
  </si>
  <si>
    <t>1001110001</t>
  </si>
  <si>
    <t>maadada93dayo</t>
  </si>
  <si>
    <t>Maadadayo (1993)</t>
  </si>
  <si>
    <t>Maadadayo</t>
  </si>
  <si>
    <t>mansonf97mily</t>
  </si>
  <si>
    <t>The Manson Family (1997)</t>
  </si>
  <si>
    <t>The Manson Family</t>
  </si>
  <si>
    <t>Istanbul'un kizlari</t>
  </si>
  <si>
    <t>0.11010002</t>
  </si>
  <si>
    <t>istanbu64luni</t>
    <phoneticPr fontId="3" type="noConversion"/>
  </si>
  <si>
    <t>janiceb995wpm</t>
  </si>
  <si>
    <t>Janice Beard 45 WPM (1999)</t>
  </si>
  <si>
    <t>Janice Beard 45 WPM</t>
  </si>
  <si>
    <t>janiceb995wpm</t>
    <phoneticPr fontId="3" type="noConversion"/>
  </si>
  <si>
    <t>jesus's99'son</t>
  </si>
  <si>
    <t>Jesus' Son (1999)</t>
  </si>
  <si>
    <t>Jesus' Son</t>
  </si>
  <si>
    <t>gloomys99dtod</t>
  </si>
  <si>
    <t>Grass (1999)</t>
  </si>
  <si>
    <t>Grass</t>
  </si>
  <si>
    <t>grass99rass</t>
    <phoneticPr fontId="3" type="noConversion"/>
  </si>
  <si>
    <t>El arte de no casarse</t>
  </si>
  <si>
    <t>30..131...</t>
  </si>
  <si>
    <t>Spain</t>
  </si>
  <si>
    <t>Spanish</t>
  </si>
  <si>
    <t>elarted66arsi</t>
    <phoneticPr fontId="3" type="noConversion"/>
  </si>
  <si>
    <t>El día que murió el silencio (1998)</t>
  </si>
  <si>
    <t>Les nuits de la pleine lune</t>
  </si>
  <si>
    <t>lesnuit84lune</t>
    <phoneticPr fontId="3" type="noConversion"/>
  </si>
  <si>
    <t>grizzly99alls</t>
  </si>
  <si>
    <t>Grizzly Falls (1999)</t>
  </si>
  <si>
    <t>Grizzly Falls</t>
  </si>
  <si>
    <t>500.2....0</t>
  </si>
  <si>
    <t>Le cousin Jules</t>
  </si>
  <si>
    <t>.000002311</t>
  </si>
  <si>
    <t>None</t>
  </si>
  <si>
    <t>lecousi72ules</t>
    <phoneticPr fontId="3" type="noConversion"/>
  </si>
  <si>
    <t>lefondd77ouge</t>
  </si>
  <si>
    <t>Le fond de l'air est rouge (1977)</t>
  </si>
  <si>
    <t>grizzly99alls</t>
    <phoneticPr fontId="3" type="noConversion"/>
  </si>
  <si>
    <t>Günese Yolculuk (1999)</t>
  </si>
  <si>
    <t>leroiet80seau</t>
  </si>
  <si>
    <t>Le roi et l'oiseau (1980)</t>
  </si>
  <si>
    <t>Le roi et l'oiseau</t>
  </si>
  <si>
    <t>strike!98ike!</t>
    <phoneticPr fontId="3" type="noConversion"/>
  </si>
  <si>
    <t>Les enfants du siècle (1999)</t>
  </si>
  <si>
    <t>pathoft96quie</t>
    <phoneticPr fontId="3" type="noConversion"/>
  </si>
  <si>
    <t>Path of the Paddle: White Water (1996)</t>
  </si>
  <si>
    <t>Path of the Paddle: White Water</t>
  </si>
  <si>
    <t>pathoft96whit</t>
    <phoneticPr fontId="3" type="noConversion"/>
  </si>
  <si>
    <t>Patriot (1998)</t>
  </si>
  <si>
    <t>Patriot</t>
  </si>
  <si>
    <t>30101000.1</t>
  </si>
  <si>
    <t>Slovenia</t>
  </si>
  <si>
    <t>patriot98nthe</t>
    <phoneticPr fontId="3" type="noConversion"/>
  </si>
  <si>
    <t>The Personals (1999)</t>
  </si>
  <si>
    <t>The Personals</t>
  </si>
  <si>
    <t>.000111110</t>
  </si>
  <si>
    <t>shenqua77kuai</t>
    <phoneticPr fontId="3" type="noConversion"/>
  </si>
  <si>
    <t>Shen quan ba tui zhui hun shou (1977)</t>
  </si>
  <si>
    <t>Le bossu (1997)</t>
  </si>
  <si>
    <t>Le bossu</t>
  </si>
  <si>
    <t>lebossu97ossu</t>
  </si>
  <si>
    <t>1.13.212..</t>
  </si>
  <si>
    <t>The Masque of the Red Death</t>
  </si>
  <si>
    <t>2110100000</t>
  </si>
  <si>
    <t>Chalk</t>
  </si>
  <si>
    <t>00..102103</t>
  </si>
  <si>
    <t>kikujir99atsu</t>
  </si>
  <si>
    <t>Kikujirô no natsu (1999)</t>
  </si>
  <si>
    <t>Kikujirô no natsu</t>
  </si>
  <si>
    <t>0000001311</t>
  </si>
  <si>
    <t>heliu97eliu</t>
    <phoneticPr fontId="3" type="noConversion"/>
  </si>
  <si>
    <t>himalay99chef</t>
  </si>
  <si>
    <t>Decameron n° 4 - Le belle novelle del Boccaccio (1972)</t>
  </si>
  <si>
    <t>Decameron n° 4 - Le belle novelle del Boccaccio</t>
  </si>
  <si>
    <t>..3.311...</t>
  </si>
  <si>
    <t>chalk96halk</t>
    <phoneticPr fontId="3" type="noConversion"/>
  </si>
  <si>
    <t>cherryo99hard</t>
  </si>
  <si>
    <t>The Cherry Orchard (1999)</t>
  </si>
  <si>
    <t>queen:m87log2</t>
    <phoneticPr fontId="3" type="noConversion"/>
  </si>
  <si>
    <t>himalay99chef</t>
    <phoneticPr fontId="3" type="noConversion"/>
  </si>
  <si>
    <t>hitandr99nway</t>
  </si>
  <si>
    <t>Hit and Runway (1999)</t>
  </si>
  <si>
    <t>Hit and Runway</t>
  </si>
  <si>
    <t>hitandr99nway</t>
    <phoneticPr fontId="3" type="noConversion"/>
  </si>
  <si>
    <t>decamer72cci4</t>
    <phoneticPr fontId="3" type="noConversion"/>
  </si>
  <si>
    <t>The Hit Man (1991)</t>
  </si>
  <si>
    <t>The Hit Man</t>
  </si>
  <si>
    <t>3..121...1</t>
  </si>
  <si>
    <t>hitman912wds</t>
    <phoneticPr fontId="3" type="noConversion"/>
  </si>
  <si>
    <t>humaapk99hain</t>
  </si>
  <si>
    <t>kinniku85seig</t>
    <phoneticPr fontId="3" type="noConversion"/>
  </si>
  <si>
    <t>Kozure Ôkami: Sanzu no kawa no ubaguruma (1972)</t>
  </si>
  <si>
    <t>50..10...1</t>
  </si>
  <si>
    <t>rockand88mobs</t>
    <phoneticPr fontId="3" type="noConversion"/>
  </si>
  <si>
    <t>ruangta99ok69</t>
  </si>
  <si>
    <t>Il posto (1961)</t>
  </si>
  <si>
    <t>finalcu96lthe</t>
    <phoneticPr fontId="3" type="noConversion"/>
  </si>
  <si>
    <t>dogwalk99lker</t>
    <phoneticPr fontId="3" type="noConversion"/>
  </si>
  <si>
    <t>doingti97line</t>
  </si>
  <si>
    <t>Doing Time for Patsy Cline (1997)</t>
  </si>
  <si>
    <t>Doing Time for Patsy Cline</t>
  </si>
  <si>
    <t>0000121110</t>
  </si>
  <si>
    <t>doingti97line</t>
    <phoneticPr fontId="3" type="noConversion"/>
  </si>
  <si>
    <t>doingti97sana</t>
  </si>
  <si>
    <t>The Five Senses (1999)</t>
  </si>
  <si>
    <t>The Five Senses</t>
  </si>
  <si>
    <t>fivesen99nses</t>
    <phoneticPr fontId="3" type="noConversion"/>
  </si>
  <si>
    <t>For Single Swingers Only (1968)</t>
  </si>
  <si>
    <t>For Single Swingers Only</t>
  </si>
  <si>
    <t>La bûche</t>
  </si>
  <si>
    <t>labuche99uche</t>
    <phoneticPr fontId="3" type="noConversion"/>
  </si>
  <si>
    <t>lacener81tola</t>
  </si>
  <si>
    <t>1022000000</t>
  </si>
  <si>
    <t>forsing68swng</t>
    <phoneticPr fontId="3" type="noConversion"/>
  </si>
  <si>
    <t>freakwe99ther</t>
  </si>
  <si>
    <t>Freak Weather (1999)</t>
  </si>
  <si>
    <t>Freak Weather</t>
  </si>
  <si>
    <t>00.0110301</t>
  </si>
  <si>
    <t>10.0000115</t>
  </si>
  <si>
    <t>Ôdishon (1999)</t>
  </si>
  <si>
    <t>Ôdishon</t>
  </si>
  <si>
    <t>odishon99shon</t>
    <phoneticPr fontId="3" type="noConversion"/>
  </si>
  <si>
    <t>La grande allure (1re partie) (1985)</t>
  </si>
  <si>
    <t>Mauvaises fréquentations</t>
  </si>
  <si>
    <t>newyork81ovie</t>
    <phoneticPr fontId="3" type="noConversion"/>
  </si>
  <si>
    <t>No Retreat, No Surrender 2: Raging Thunder (1987)</t>
  </si>
  <si>
    <t>No Retreat, No Surrender 2: Raging Thunder</t>
  </si>
  <si>
    <t>0001111001</t>
  </si>
  <si>
    <t>noretre87nde2</t>
    <phoneticPr fontId="3" type="noConversion"/>
  </si>
  <si>
    <t>The Zone</t>
  </si>
  <si>
    <t>0102110001</t>
  </si>
  <si>
    <t>Thai</t>
  </si>
  <si>
    <t>ruangta99ok69</t>
    <phoneticPr fontId="3" type="noConversion"/>
  </si>
  <si>
    <t>Olsen-banden går amok (1973)</t>
  </si>
  <si>
    <t>Olsen-banden går amok</t>
  </si>
  <si>
    <t>0000023100</t>
  </si>
  <si>
    <t>olsen-b73agar</t>
    <phoneticPr fontId="3" type="noConversion"/>
  </si>
  <si>
    <t>Io la conoscevo bene</t>
  </si>
  <si>
    <t>iolacon65bene</t>
    <phoneticPr fontId="3" type="noConversion"/>
  </si>
  <si>
    <t>gendern99hter</t>
  </si>
  <si>
    <t>111101.0.1</t>
  </si>
  <si>
    <t>Da Jue Zhan I: Liao Shen Zhan Yi</t>
  </si>
  <si>
    <t>100.012101</t>
  </si>
  <si>
    <t>But I'm a Cheerleader</t>
  </si>
  <si>
    <t>buti'ma99ader</t>
    <phoneticPr fontId="3" type="noConversion"/>
  </si>
  <si>
    <t>Ça commence aujourd'hui (1999)</t>
  </si>
  <si>
    <t>Da Jue Zhan II: Huai Hai Zhan Yi (1990)</t>
  </si>
  <si>
    <t>Da Jue Zhan II: Huai Hai Zhan Yi</t>
  </si>
  <si>
    <t>1.00012101</t>
  </si>
  <si>
    <t>0.0.001213</t>
  </si>
  <si>
    <t>India</t>
  </si>
  <si>
    <t>doingti97sana</t>
    <phoneticPr fontId="3" type="noConversion"/>
  </si>
  <si>
    <t>The Girl Next Door (1999)</t>
  </si>
  <si>
    <t>The Girl Next Door</t>
  </si>
  <si>
    <t>girlnex99door</t>
    <phoneticPr fontId="3" type="noConversion"/>
  </si>
  <si>
    <t>gendern99hter</t>
    <phoneticPr fontId="3" type="noConversion"/>
  </si>
  <si>
    <t>Gloomy Sunday - Ein Lied von Liebe und Tod (1999)</t>
  </si>
  <si>
    <t>Gloomy Sunday - Ein Lied von Liebe und Tod</t>
  </si>
  <si>
    <t>0000001222</t>
  </si>
  <si>
    <t>gloomys99dtod</t>
    <phoneticPr fontId="3" type="noConversion"/>
  </si>
  <si>
    <t>judyber99rlin</t>
  </si>
  <si>
    <t>Judy Berlin (1999)</t>
  </si>
  <si>
    <t>Judy Berlin</t>
  </si>
  <si>
    <t>judyber99rlin</t>
    <phoneticPr fontId="3" type="noConversion"/>
  </si>
  <si>
    <t>justloo99king</t>
  </si>
  <si>
    <t>La lengua de las mariposas</t>
  </si>
  <si>
    <t>lalengu99osas</t>
    <phoneticPr fontId="3" type="noConversion"/>
  </si>
  <si>
    <t>laleyde99odes</t>
  </si>
  <si>
    <t>La ley de Herodes (1999)</t>
  </si>
  <si>
    <t>kamenri75stro</t>
    <phoneticPr fontId="3" type="noConversion"/>
  </si>
  <si>
    <t>kamikaz821989</t>
  </si>
  <si>
    <t>goyaenb99edos</t>
    <phoneticPr fontId="3" type="noConversion"/>
  </si>
  <si>
    <t>grass99rass</t>
  </si>
  <si>
    <t>Canada Vignettes: Inuit Pipe (1979)</t>
  </si>
  <si>
    <t>Canada Vignettes: Inuit Pipe</t>
  </si>
  <si>
    <t>....2511..</t>
  </si>
  <si>
    <t>canadav79pinu</t>
    <phoneticPr fontId="3" type="noConversion"/>
  </si>
  <si>
    <t>Castle Ghosts of Ireland (1996)</t>
  </si>
  <si>
    <t>Castle Ghosts of Ireland</t>
  </si>
  <si>
    <t>El día que murió el silencio</t>
  </si>
  <si>
    <t>0.00001122</t>
  </si>
  <si>
    <t>Bolivia</t>
  </si>
  <si>
    <t>eldiaqu98ncio</t>
    <phoneticPr fontId="3" type="noConversion"/>
  </si>
  <si>
    <t>En busca del huevo perdido (1982)</t>
  </si>
  <si>
    <t>enbusca82huev</t>
    <phoneticPr fontId="3" type="noConversion"/>
  </si>
  <si>
    <t>erleuch99iert</t>
  </si>
  <si>
    <t>Erleuchtung garantiert (1999)</t>
  </si>
  <si>
    <t>Erleuchtung garantiert</t>
  </si>
  <si>
    <t>erleuch99iert</t>
    <phoneticPr fontId="3" type="noConversion"/>
  </si>
  <si>
    <t>est-oue99uest</t>
  </si>
  <si>
    <t>Est - Ouest (1999)</t>
  </si>
  <si>
    <t>Günese Yolculuk</t>
  </si>
  <si>
    <t>0000002111</t>
  </si>
  <si>
    <t>Turkey</t>
  </si>
  <si>
    <t>Turkish</t>
  </si>
  <si>
    <t>leroiet80seau</t>
    <phoneticPr fontId="3" type="noConversion"/>
  </si>
  <si>
    <t>Les enfants du siècle</t>
  </si>
  <si>
    <t>lesenfa99ecle</t>
    <phoneticPr fontId="3" type="noConversion"/>
  </si>
  <si>
    <t>persona99nthe</t>
    <phoneticPr fontId="3" type="noConversion"/>
  </si>
  <si>
    <t>Poor Little Witch Girl (1965)</t>
  </si>
  <si>
    <t>Poor Little Witch Girl</t>
  </si>
  <si>
    <t>letemps99oust</t>
  </si>
  <si>
    <t>Le temps retrouvé, d'après l'oeuvre de Marcel Proust (1999)</t>
  </si>
  <si>
    <t>Le temps retrouvé, d'après l'oeuvre de Marcel Proust</t>
  </si>
  <si>
    <t>letemps99oust</t>
    <phoneticPr fontId="3" type="noConversion"/>
  </si>
  <si>
    <t>Lover Boy (1989)</t>
  </si>
  <si>
    <t>Lover Boy</t>
  </si>
  <si>
    <t>0000122000</t>
  </si>
  <si>
    <t>loverbo892wds</t>
    <phoneticPr fontId="3" type="noConversion"/>
  </si>
  <si>
    <t>The Masque of the Red Death (1989)</t>
  </si>
  <si>
    <t>decamer72cci3</t>
    <phoneticPr fontId="3" type="noConversion"/>
  </si>
  <si>
    <t>catfish99auce</t>
    <phoneticPr fontId="3" type="noConversion"/>
  </si>
  <si>
    <t>chalk96halk</t>
  </si>
  <si>
    <t>Chalk (1996)</t>
  </si>
  <si>
    <t>The Cherry Orchard</t>
  </si>
  <si>
    <t>0000111101</t>
  </si>
  <si>
    <t>cherryo99hard</t>
    <phoneticPr fontId="3" type="noConversion"/>
  </si>
  <si>
    <t>chutney99corn</t>
  </si>
  <si>
    <t>Chutney Popcorn (1999)</t>
  </si>
  <si>
    <t>decline98tiii</t>
    <phoneticPr fontId="3" type="noConversion"/>
  </si>
  <si>
    <t>Densetsu kyojin ideon: Hatsudou-hen (1982)</t>
  </si>
  <si>
    <t>humaapk99hain</t>
    <phoneticPr fontId="3" type="noConversion"/>
  </si>
  <si>
    <t>humantr99ffic</t>
  </si>
  <si>
    <t>Human Traffic (1999)</t>
  </si>
  <si>
    <t>Human Traffic</t>
  </si>
  <si>
    <t>decline98tiii</t>
  </si>
  <si>
    <t>The Decline of Western Civilization Part III (1998)</t>
  </si>
  <si>
    <t>Himalaya - l'enfance d'un chef</t>
  </si>
  <si>
    <t>Tibetan</t>
  </si>
  <si>
    <t>The Decline of Western Civilization Part III</t>
  </si>
  <si>
    <t>Hum Aapke Dil Mein Rehte Hain (1999)</t>
  </si>
  <si>
    <t>Hum Aapke Dil Mein Rehte Hain</t>
  </si>
  <si>
    <t>0001121100</t>
  </si>
  <si>
    <t>Hindi</t>
  </si>
  <si>
    <t>Kozure Ôkami: Sanzu no kawa no ubaguruma</t>
  </si>
  <si>
    <t>kozureô72sanz</t>
    <phoneticPr fontId="3" type="noConversion"/>
  </si>
  <si>
    <t>Kozure Ôkami: Shinikazeni mukau ubaguruma (1972)</t>
  </si>
  <si>
    <t>Kozure Ôkami: Shinikazeni mukau ubaguruma</t>
  </si>
  <si>
    <t>Denmark</t>
  </si>
  <si>
    <t>Danish</t>
  </si>
  <si>
    <t>idioter98erne</t>
    <phoneticPr fontId="3" type="noConversion"/>
  </si>
  <si>
    <t>ilposto61osto</t>
  </si>
  <si>
    <t>fantast95icks</t>
    <phoneticPr fontId="3" type="noConversion"/>
  </si>
  <si>
    <t>Fe, esperanza y caridad (1974)</t>
  </si>
  <si>
    <t>The Final Cut</t>
  </si>
  <si>
    <t>0000121000</t>
  </si>
  <si>
    <t>boondoc99ints</t>
  </si>
  <si>
    <t>The Boondock Saints (1999)</t>
  </si>
  <si>
    <t>The Boondock Saints</t>
  </si>
  <si>
    <t>0000001212</t>
  </si>
  <si>
    <t>boondoc99ints</t>
    <phoneticPr fontId="3" type="noConversion"/>
  </si>
  <si>
    <t>brown's98uiem</t>
  </si>
  <si>
    <t>Brown's Requiem (1998)</t>
  </si>
  <si>
    <t>Doing Time, Doing Vipassana (1997)</t>
  </si>
  <si>
    <t>Doing Time, Doing Vipassana</t>
  </si>
  <si>
    <t>cottonm99mary</t>
    <phoneticPr fontId="3" type="noConversion"/>
  </si>
  <si>
    <t>crimewa85w2wd</t>
    <phoneticPr fontId="3" type="noConversion"/>
  </si>
  <si>
    <t>croupie98pier</t>
  </si>
  <si>
    <t>Croupier (1998)</t>
  </si>
  <si>
    <t>Croupier</t>
  </si>
  <si>
    <t>0000013210</t>
  </si>
  <si>
    <t>croupie98pier</t>
    <phoneticPr fontId="3" type="noConversion"/>
  </si>
  <si>
    <t>cure97cure</t>
  </si>
  <si>
    <t>Cure (1997)</t>
  </si>
  <si>
    <t>Cure</t>
  </si>
  <si>
    <t>freakwe99ther</t>
    <phoneticPr fontId="3" type="noConversion"/>
  </si>
  <si>
    <t>Gefährlicher Sex frühreifer Mädchen 2: Höllisch heiße Mädchen (1972)</t>
  </si>
  <si>
    <t>La grande allure [1re partie]</t>
  </si>
  <si>
    <t>.....442..</t>
  </si>
  <si>
    <t>Il posto</t>
  </si>
  <si>
    <t>0000001321</t>
  </si>
  <si>
    <t>ilposto61osto</t>
    <phoneticPr fontId="3" type="noConversion"/>
  </si>
  <si>
    <t>injeong99btda</t>
  </si>
  <si>
    <t>Injeong sajeong bol geot eobtda (1999)</t>
  </si>
  <si>
    <t>Injeong sajeong bol geot eobtda</t>
  </si>
  <si>
    <t>South Korea</t>
  </si>
  <si>
    <t>Korean</t>
  </si>
  <si>
    <t>injeong99btda</t>
    <phoneticPr fontId="3" type="noConversion"/>
  </si>
  <si>
    <t>intomyh98eart</t>
  </si>
  <si>
    <t>Into My Heart (1998)</t>
  </si>
  <si>
    <t>Into My Heart</t>
  </si>
  <si>
    <t>0000112110</t>
  </si>
  <si>
    <t>intomyh98eart</t>
    <phoneticPr fontId="3" type="noConversion"/>
  </si>
  <si>
    <t>iolacon65bene</t>
  </si>
  <si>
    <t>Io la conoscevo bene (1965)</t>
  </si>
  <si>
    <t>Ça commence aujourd'hui</t>
  </si>
  <si>
    <t>Gendernauts - Eine Reise durch die Geschlechter (1999)</t>
  </si>
  <si>
    <t>Canada Vignettes: Land of the Maple Leaf (1978)</t>
  </si>
  <si>
    <t>dajuezh90any2</t>
    <phoneticPr fontId="3" type="noConversion"/>
  </si>
  <si>
    <t>Da Jue Zhan III: Ping Jin Zhan Yi (1990)</t>
  </si>
  <si>
    <t>Da Jue Zhan III: Ping Jin Zhan Yi</t>
  </si>
  <si>
    <t>The Dream Catcher (1999)</t>
  </si>
  <si>
    <t>The Dream Catcher</t>
  </si>
  <si>
    <t>dreamca99cthe</t>
    <phoneticPr fontId="3" type="noConversion"/>
  </si>
  <si>
    <t>The Drive (1996)</t>
  </si>
  <si>
    <t>The Drive</t>
  </si>
  <si>
    <t>00.0021011</t>
  </si>
  <si>
    <t>Dangerous Invitation</t>
  </si>
  <si>
    <t>0101110001</t>
  </si>
  <si>
    <t>Just Looking (1999)</t>
  </si>
  <si>
    <t>Just Looking</t>
  </si>
  <si>
    <t>dajuezh90any1</t>
    <phoneticPr fontId="3" type="noConversion"/>
  </si>
  <si>
    <t>justone99time</t>
  </si>
  <si>
    <t>Just One Time (1999)</t>
  </si>
  <si>
    <t>Just One Time</t>
  </si>
  <si>
    <t>justone99time</t>
    <phoneticPr fontId="3" type="noConversion"/>
  </si>
  <si>
    <t>drive96rthe</t>
    <phoneticPr fontId="3" type="noConversion"/>
  </si>
  <si>
    <t>dungche94iduk</t>
  </si>
  <si>
    <t>Dung che sai duk (1994)</t>
  </si>
  <si>
    <t>Dung che sai duk</t>
  </si>
  <si>
    <t>dungche94iduk</t>
    <phoneticPr fontId="3" type="noConversion"/>
  </si>
  <si>
    <t>kadosh99dosh</t>
  </si>
  <si>
    <t>Kadosh (1999)</t>
  </si>
  <si>
    <t>Kadosh</t>
  </si>
  <si>
    <t>kadosh99dosh</t>
    <phoneticPr fontId="3" type="noConversion"/>
  </si>
  <si>
    <t>Kamen Rider Stronger the Movie (1975)</t>
  </si>
  <si>
    <t>Kamen Rider Stronger the Movie</t>
  </si>
  <si>
    <t>52.00....0</t>
  </si>
  <si>
    <t>Goya en Burdeos</t>
  </si>
  <si>
    <t>Canada Vignettes: Indian Pipe</t>
  </si>
  <si>
    <t>...11113..</t>
  </si>
  <si>
    <t>canadav79pind</t>
    <phoneticPr fontId="3" type="noConversion"/>
  </si>
  <si>
    <t>Biandan, guniang (1998)</t>
  </si>
  <si>
    <t>Biandan, guniang</t>
  </si>
  <si>
    <t>China</t>
  </si>
  <si>
    <t>Mandarin</t>
  </si>
  <si>
    <t>Abschied von Hölderlin (1985)</t>
  </si>
  <si>
    <t>abcd99abcd</t>
  </si>
  <si>
    <t>ABCD (1999)</t>
  </si>
  <si>
    <t>ABCD</t>
  </si>
  <si>
    <t>1000111101</t>
  </si>
  <si>
    <t>USA</t>
  </si>
  <si>
    <t>00.0002103</t>
  </si>
  <si>
    <t>castleg96irel</t>
    <phoneticPr fontId="3" type="noConversion"/>
  </si>
  <si>
    <t>Castle Ghosts of Scotland (1996)</t>
  </si>
  <si>
    <t>En busca del huevo perdido</t>
  </si>
  <si>
    <t>The Cat (1997)</t>
  </si>
  <si>
    <t>The Cat</t>
  </si>
  <si>
    <t>...4.....6</t>
  </si>
  <si>
    <t>biandan98iang</t>
    <phoneticPr fontId="3" type="noConversion"/>
  </si>
  <si>
    <t>newwate99girl</t>
  </si>
  <si>
    <t>New Waterford Girl (1999)</t>
  </si>
  <si>
    <t>cat97the</t>
    <phoneticPr fontId="3" type="noConversion"/>
  </si>
  <si>
    <t>catfish99auce</t>
  </si>
  <si>
    <t>Catfish in Black Bean Sauce (1999)</t>
  </si>
  <si>
    <t>gunesey99uluk</t>
    <phoneticPr fontId="3" type="noConversion"/>
  </si>
  <si>
    <t>ha-chav99yana</t>
  </si>
  <si>
    <t>Ha-Chaverim Shel Yana (1999)</t>
  </si>
  <si>
    <t>Ha-Chaverim Shel Yana</t>
  </si>
  <si>
    <t>0000012111</t>
  </si>
  <si>
    <t>Israel</t>
  </si>
  <si>
    <t>Hebrew</t>
  </si>
  <si>
    <t>ha-chav99yana</t>
    <phoneticPr fontId="3" type="noConversion"/>
  </si>
  <si>
    <t>heldup99ldup</t>
  </si>
  <si>
    <t>Held Up (1999)</t>
  </si>
  <si>
    <t>Held Up</t>
  </si>
  <si>
    <t>0001211000</t>
  </si>
  <si>
    <t>heldup99ldup</t>
    <phoneticPr fontId="3" type="noConversion"/>
  </si>
  <si>
    <t>heliu97eliu</t>
  </si>
  <si>
    <t>He liu (1997)</t>
  </si>
  <si>
    <t>He liu</t>
  </si>
  <si>
    <t>Taiwan</t>
  </si>
  <si>
    <t>Est - Ouest</t>
  </si>
  <si>
    <t>Russia</t>
  </si>
  <si>
    <t>Decameron n° 3 - Le più belle donne del Boccaccio</t>
  </si>
  <si>
    <t>00..21111.</t>
  </si>
  <si>
    <t>bigkahu99huna</t>
    <phoneticPr fontId="3" type="noConversion"/>
  </si>
  <si>
    <t>bigteas99ease</t>
  </si>
  <si>
    <t>massoud98ghan</t>
  </si>
  <si>
    <t>Massoud, l'Afghan (1998)</t>
  </si>
  <si>
    <t>Accident</t>
  </si>
  <si>
    <t>adorena99aibu</t>
  </si>
  <si>
    <t>Chutney Popcorn</t>
  </si>
  <si>
    <t>chutney99corn</t>
    <phoneticPr fontId="3" type="noConversion"/>
  </si>
  <si>
    <t>claired98olan</t>
  </si>
  <si>
    <t>Claire Dolan (1998)</t>
  </si>
  <si>
    <t>Claire Dolan</t>
  </si>
  <si>
    <t>Densetsu kyojin ideon: Hatsudou-hen</t>
  </si>
  <si>
    <t>1.00010202</t>
  </si>
  <si>
    <t>densets82-hat</t>
    <phoneticPr fontId="3" type="noConversion"/>
  </si>
  <si>
    <t>Densetsu-kyoshin ideon: Sesshoku-hen (1982)</t>
  </si>
  <si>
    <t>Coming Soon</t>
  </si>
  <si>
    <t>1011110000</t>
  </si>
  <si>
    <t>comings99soon</t>
    <phoneticPr fontId="3" type="noConversion"/>
  </si>
  <si>
    <t>Deterrence (1999)</t>
  </si>
  <si>
    <t>Deterrence</t>
  </si>
  <si>
    <t>humantr99ffic</t>
    <phoneticPr fontId="3" type="noConversion"/>
  </si>
  <si>
    <t>Idioterne (1998)</t>
  </si>
  <si>
    <t>Idioterne</t>
  </si>
  <si>
    <t>Densetsu-kyoshin ideon: Sesshoku-hen</t>
  </si>
  <si>
    <t>0.00221100</t>
  </si>
  <si>
    <t>densets82-ses</t>
    <phoneticPr fontId="3" type="noConversion"/>
  </si>
  <si>
    <t>deterre99ence</t>
  </si>
  <si>
    <t>eyeofth99lder</t>
  </si>
  <si>
    <t>Eye of the Beholder</t>
  </si>
  <si>
    <t>eyeofth99lder</t>
    <phoneticPr fontId="3" type="noConversion"/>
  </si>
  <si>
    <t>fantasi992000</t>
  </si>
  <si>
    <t>Fantasia 2000 (1999)</t>
  </si>
  <si>
    <t>Fantasia 2000</t>
  </si>
  <si>
    <t>fantasi992000</t>
    <phoneticPr fontId="3" type="noConversion"/>
  </si>
  <si>
    <t>fantast95icks</t>
  </si>
  <si>
    <t>The Fantasticks (1995)</t>
  </si>
  <si>
    <t>The Fantasticks</t>
  </si>
  <si>
    <t>0000111002</t>
  </si>
  <si>
    <t>The Body Beautiful (1991)</t>
  </si>
  <si>
    <t>The Body Beautiful</t>
  </si>
  <si>
    <t>0000022101</t>
  </si>
  <si>
    <t>bodybea91ithe</t>
    <phoneticPr fontId="3" type="noConversion"/>
  </si>
  <si>
    <t>0010220000</t>
  </si>
  <si>
    <t>Canada</t>
  </si>
  <si>
    <t>arrange99mthe</t>
    <phoneticPr fontId="3" type="noConversion"/>
  </si>
  <si>
    <t>Awakening (1990)</t>
  </si>
  <si>
    <t>Awakening</t>
  </si>
  <si>
    <t>.....1115.</t>
  </si>
  <si>
    <t>Ireland</t>
  </si>
  <si>
    <t>awakeni90nthe</t>
    <phoneticPr fontId="3" type="noConversion"/>
  </si>
  <si>
    <t>Baltiyskoe nebo - 1 seriya (1961)</t>
  </si>
  <si>
    <t>romantitle</t>
  </si>
  <si>
    <t>Brown's Requiem</t>
  </si>
  <si>
    <t>brown's98uiem</t>
    <phoneticPr fontId="3" type="noConversion"/>
  </si>
  <si>
    <t>buddybo99yboy</t>
  </si>
  <si>
    <t>Crime Wave (1985)</t>
  </si>
  <si>
    <t>Crime Wave</t>
  </si>
  <si>
    <t>0000011113</t>
  </si>
  <si>
    <t>Le joli mai</t>
  </si>
  <si>
    <t>Léon Morin, prêtre (1961)</t>
  </si>
  <si>
    <t>Out 1, noli me tangere</t>
  </si>
  <si>
    <t>okraina98aina</t>
  </si>
  <si>
    <t>Okraina (1998)</t>
  </si>
  <si>
    <t>Buddy Boy (1999)</t>
  </si>
  <si>
    <t>Buddy Boy</t>
  </si>
  <si>
    <t>buddybo99yboy</t>
    <phoneticPr fontId="3" type="noConversion"/>
  </si>
  <si>
    <t>Gefährlicher Sex frühreifer Mädchen 2: Höllisch heiße Mädchen</t>
  </si>
  <si>
    <t>310110.00.</t>
  </si>
  <si>
    <t>gefährl722chn</t>
    <phoneticPr fontId="3" type="noConversion"/>
  </si>
  <si>
    <t>cure97cure</t>
    <phoneticPr fontId="3" type="noConversion"/>
  </si>
  <si>
    <t>d'est93'est</t>
  </si>
  <si>
    <t>D'Est (1993)</t>
  </si>
  <si>
    <t>D'Est</t>
  </si>
  <si>
    <t>0000011211</t>
  </si>
  <si>
    <t>Belgium</t>
  </si>
  <si>
    <t>d'est93'est</t>
    <phoneticPr fontId="3" type="noConversion"/>
  </si>
  <si>
    <t>The Bus Stop</t>
  </si>
  <si>
    <t>...1010.23</t>
  </si>
  <si>
    <t>busstop98sthe</t>
    <phoneticPr fontId="3" type="noConversion"/>
  </si>
  <si>
    <t>buti'ma99ader</t>
  </si>
  <si>
    <t>But I'm a Cheerleader (1999)</t>
  </si>
  <si>
    <t>Crime</t>
  </si>
  <si>
    <t>Thriller</t>
  </si>
  <si>
    <t>News</t>
  </si>
  <si>
    <t>Sci-Fi</t>
  </si>
  <si>
    <t>Action</t>
  </si>
  <si>
    <t>Sport</t>
  </si>
  <si>
    <t>Canada Vignettes: Land of the Maple Leaf</t>
  </si>
  <si>
    <t>....341..1</t>
  </si>
  <si>
    <t>0000012310</t>
  </si>
  <si>
    <t>Da Jue Zhan I: Liao Shen Zhan Yi (1990)</t>
  </si>
  <si>
    <t>cacomme99'hui</t>
    <phoneticPr fontId="3" type="noConversion"/>
  </si>
  <si>
    <t>Dangerous Proposition (1998)</t>
  </si>
  <si>
    <t>Dangerous Proposition</t>
  </si>
  <si>
    <t>1000000013</t>
  </si>
  <si>
    <t>dangero98prop</t>
    <phoneticPr fontId="3" type="noConversion"/>
  </si>
  <si>
    <t>Dangerous Invitation (1998)</t>
  </si>
  <si>
    <t>baltiys61riy1</t>
    <phoneticPr fontId="3" type="noConversion"/>
  </si>
  <si>
    <t>Baltiyskoe nebo - 2 seriya (1961)</t>
  </si>
  <si>
    <t>Baltiyskoe nebo - 2 seriya</t>
  </si>
  <si>
    <t>Dan Oniruko bara jigoku (1980)</t>
  </si>
  <si>
    <t>baltiys61riy2</t>
    <phoneticPr fontId="3" type="noConversion"/>
  </si>
  <si>
    <t>Dan Oniruko bara jigoku</t>
  </si>
  <si>
    <t>.1.111...3</t>
  </si>
  <si>
    <t>dangero98tinv</t>
    <phoneticPr fontId="3" type="noConversion"/>
  </si>
  <si>
    <t>justloo99king</t>
    <phoneticPr fontId="3" type="noConversion"/>
  </si>
  <si>
    <t>East Is East (1999)</t>
  </si>
  <si>
    <t>eastise99east</t>
    <phoneticPr fontId="3" type="noConversion"/>
  </si>
  <si>
    <t>Economix - Consumption (1996)</t>
  </si>
  <si>
    <t>Economix - Consumption</t>
  </si>
  <si>
    <t>70000000..</t>
  </si>
  <si>
    <t>economi96cons</t>
    <phoneticPr fontId="3" type="noConversion"/>
  </si>
  <si>
    <t>Economix - Production (1996)</t>
  </si>
  <si>
    <t>Economix - Production</t>
  </si>
  <si>
    <t>6100.000.0</t>
  </si>
  <si>
    <t>economi96prod</t>
    <phoneticPr fontId="3" type="noConversion"/>
  </si>
  <si>
    <t>Edge (1997)</t>
  </si>
  <si>
    <t>Edge</t>
  </si>
  <si>
    <t>1.00020012</t>
  </si>
  <si>
    <t>edge97nthe</t>
    <phoneticPr fontId="3" type="noConversion"/>
  </si>
  <si>
    <t>Eenadu (1982)</t>
  </si>
  <si>
    <t>Eenadu</t>
  </si>
  <si>
    <t>.....30300</t>
  </si>
  <si>
    <t>Telugu</t>
  </si>
  <si>
    <t>Goya en Burdeos (1999)</t>
  </si>
  <si>
    <t>Beyond the Mat</t>
  </si>
  <si>
    <t>0000002211</t>
  </si>
  <si>
    <t>beyondt99emat</t>
    <phoneticPr fontId="3" type="noConversion"/>
  </si>
  <si>
    <t>biandan98iang</t>
  </si>
  <si>
    <t>Qing shao nian nuo zha</t>
  </si>
  <si>
    <t>restaur98rant</t>
  </si>
  <si>
    <t>Restaurant (1998)</t>
  </si>
  <si>
    <t>Restaurant</t>
  </si>
  <si>
    <t>0000121001</t>
  </si>
  <si>
    <t>restles98less</t>
  </si>
  <si>
    <t>Restless (1998)</t>
  </si>
  <si>
    <t>santito99itos</t>
  </si>
  <si>
    <t>Santitos (1999)</t>
  </si>
  <si>
    <t>Santitos</t>
  </si>
  <si>
    <t>canadav78ltlf</t>
    <phoneticPr fontId="3" type="noConversion"/>
  </si>
  <si>
    <t>Castle Ghosts of Scotland</t>
  </si>
  <si>
    <t>...0001203</t>
  </si>
  <si>
    <t>castleg96scot</t>
    <phoneticPr fontId="3" type="noConversion"/>
  </si>
  <si>
    <t>0...012211</t>
  </si>
  <si>
    <t>Soviet Union</t>
  </si>
  <si>
    <t>Russian</t>
  </si>
  <si>
    <t>Comedy</t>
  </si>
  <si>
    <t>Romance</t>
  </si>
  <si>
    <t>Adventure</t>
  </si>
  <si>
    <t>The Big Day (1999)</t>
  </si>
  <si>
    <t>Abschied von Hölderlin</t>
  </si>
  <si>
    <t>22....6...</t>
  </si>
  <si>
    <t>Austria</t>
  </si>
  <si>
    <t>German</t>
  </si>
  <si>
    <t>Catfish in Black Bean Sauce</t>
  </si>
  <si>
    <t>0000002101</t>
  </si>
  <si>
    <t>The Big Day</t>
  </si>
  <si>
    <t>3001100000</t>
  </si>
  <si>
    <t>bigday99gthe</t>
    <phoneticPr fontId="3" type="noConversion"/>
  </si>
  <si>
    <t>bigkahu99huna</t>
  </si>
  <si>
    <t>The Big Kahuna (1999)</t>
  </si>
  <si>
    <t>The Big Kahuna</t>
  </si>
  <si>
    <t>0000012100</t>
  </si>
  <si>
    <t>imdborder</t>
    <phoneticPr fontId="3" type="noConversion"/>
  </si>
  <si>
    <t>imdbtitle</t>
    <phoneticPr fontId="3" type="noConversion"/>
  </si>
  <si>
    <t>imdbyear</t>
    <phoneticPr fontId="3" type="noConversion"/>
  </si>
  <si>
    <t>0000012210</t>
  </si>
  <si>
    <t>acciden67dent</t>
    <phoneticPr fontId="3" type="noConversion"/>
  </si>
  <si>
    <t>1732hot98tten</t>
    <phoneticPr fontId="3" type="noConversion"/>
  </si>
  <si>
    <t>abcd99abcd</t>
    <phoneticPr fontId="3" type="noConversion"/>
  </si>
  <si>
    <t>abschie85berl</t>
    <phoneticPr fontId="3" type="noConversion"/>
  </si>
  <si>
    <t>abschie85hold</t>
    <phoneticPr fontId="3" type="noConversion"/>
  </si>
  <si>
    <t>Cleopatra's Second Husband</t>
  </si>
  <si>
    <t>1000111001</t>
  </si>
  <si>
    <t>cleopat98band</t>
    <phoneticPr fontId="3" type="noConversion"/>
  </si>
  <si>
    <t>comings99soon</t>
  </si>
  <si>
    <t>acciden67dent</t>
  </si>
  <si>
    <t>Accident (1967)</t>
  </si>
  <si>
    <t>The Life and Times of Hank Greenberg (1998)</t>
  </si>
  <si>
    <t>Coming Soon (1999)</t>
  </si>
  <si>
    <t>The Life and Times of Hank Greenberg</t>
  </si>
  <si>
    <t>Così ridevano (1998)</t>
  </si>
  <si>
    <t>Adorenarin doraibu</t>
  </si>
  <si>
    <t>Così ridevano</t>
  </si>
  <si>
    <t>0000012200</t>
  </si>
  <si>
    <t>Italy</t>
  </si>
  <si>
    <t>Italian</t>
  </si>
  <si>
    <t>cosirid98vano</t>
    <phoneticPr fontId="3" type="noConversion"/>
  </si>
  <si>
    <t>cottonm99mary</t>
  </si>
  <si>
    <t>Cotton Mary (1999)</t>
  </si>
  <si>
    <t>Cotton Mary</t>
  </si>
  <si>
    <t>0001111000</t>
  </si>
  <si>
    <t>The Big Tease (1999)</t>
  </si>
  <si>
    <t>The Big Tease</t>
  </si>
  <si>
    <t>bigteas99ease</t>
    <phoneticPr fontId="3" type="noConversion"/>
  </si>
  <si>
    <t>deterre99ence</t>
    <phoneticPr fontId="3" type="noConversion"/>
  </si>
  <si>
    <t>idioter98erne</t>
  </si>
  <si>
    <t>Die Aids-Trilogie: Schweigen = Tod - Künstler in New York kämpfen gegen AIDS (1990)</t>
  </si>
  <si>
    <t>Die Aids-Trilogie: Schweigen = Tod - Künstler in New York kämpfen gegen AIDS</t>
  </si>
  <si>
    <t>0....11302</t>
  </si>
  <si>
    <t>dieaids90atod</t>
    <phoneticPr fontId="3" type="noConversion"/>
  </si>
  <si>
    <t>Die Aids-Trilogie: Positiv - Die Antwort schwuler Männer in New York auf AIDS (1990)</t>
  </si>
  <si>
    <t>Die Aids-Trilogie: Positiv - Die Antwort schwuler Männer in New York auf AIDS</t>
  </si>
  <si>
    <t>2.00011.02</t>
  </si>
  <si>
    <t>Fever (1999)</t>
  </si>
  <si>
    <t>Fever</t>
  </si>
  <si>
    <t>fever99ever</t>
    <phoneticPr fontId="3" type="noConversion"/>
  </si>
  <si>
    <t>The Final Cut (1996)</t>
  </si>
  <si>
    <t>The Arrangement (1999)</t>
  </si>
  <si>
    <t>The Arrangement</t>
  </si>
  <si>
    <t>Greek</t>
  </si>
  <si>
    <t>apotina98olis</t>
    <phoneticPr fontId="3" type="noConversion"/>
  </si>
  <si>
    <t>Gekkô no sasayaki (1999)</t>
  </si>
  <si>
    <t>Gekkô no sasayaki</t>
  </si>
  <si>
    <t>Segunda piel (1999)</t>
  </si>
  <si>
    <t>Segunda piel</t>
  </si>
  <si>
    <t>Emporte-moi (1999)</t>
  </si>
  <si>
    <t>Emporte-moi</t>
  </si>
  <si>
    <t>parsed_year</t>
  </si>
  <si>
    <t>length</t>
  </si>
  <si>
    <t>revenue</t>
  </si>
  <si>
    <t>country</t>
  </si>
  <si>
    <t>language</t>
  </si>
  <si>
    <t>mpaa</t>
  </si>
  <si>
    <t>lejolim63imai</t>
  </si>
  <si>
    <t>Le joli mai (1963)</t>
  </si>
  <si>
    <t>OneI</t>
  </si>
  <si>
    <t>One</t>
  </si>
  <si>
    <t>0000011012</t>
  </si>
  <si>
    <t>onedayi99mber</t>
  </si>
  <si>
    <t>Okraina</t>
  </si>
  <si>
    <t>All the Rage</t>
  </si>
  <si>
    <t>0000121100</t>
  </si>
  <si>
    <t>allther99rage</t>
    <phoneticPr fontId="3" type="noConversion"/>
  </si>
  <si>
    <t>america99pimp</t>
  </si>
  <si>
    <t>American Pimp (1999)</t>
  </si>
  <si>
    <t>The Bus Stop (1998)</t>
  </si>
  <si>
    <t>Western</t>
  </si>
  <si>
    <t>History</t>
  </si>
  <si>
    <t>Fantasy</t>
  </si>
  <si>
    <t>Documentary</t>
  </si>
  <si>
    <t>Musical</t>
  </si>
  <si>
    <t>War</t>
  </si>
  <si>
    <t>Biography</t>
  </si>
  <si>
    <t>Reality-TV</t>
  </si>
  <si>
    <t>Drama</t>
  </si>
  <si>
    <t>Animation</t>
  </si>
  <si>
    <t>Music</t>
  </si>
  <si>
    <t>Mystery</t>
  </si>
  <si>
    <t>Léon Morin, prêtre</t>
  </si>
  <si>
    <t>lesaman99nels</t>
  </si>
  <si>
    <t>Les amants criminels (1999)</t>
  </si>
  <si>
    <t>Les amants criminels</t>
  </si>
  <si>
    <t>lesconv99dent</t>
  </si>
  <si>
    <t>Les convoyeurs attendent (1999)</t>
  </si>
  <si>
    <t>Les convoyeurs attendent</t>
  </si>
  <si>
    <t>Le combat dans l'île</t>
  </si>
  <si>
    <t>0000123100</t>
  </si>
  <si>
    <t>leftlug98gage</t>
  </si>
  <si>
    <t>0..0012211</t>
  </si>
  <si>
    <t>lifeand98berg</t>
  </si>
  <si>
    <t>dajuezh90any3</t>
    <phoneticPr fontId="3" type="noConversion"/>
  </si>
  <si>
    <t>barenak99rica</t>
  </si>
  <si>
    <t>Barenaked in America (1999)</t>
  </si>
  <si>
    <t>Barenaked in America</t>
  </si>
  <si>
    <t>0000001113</t>
  </si>
  <si>
    <t>barenak99rica</t>
    <phoneticPr fontId="3" type="noConversion"/>
  </si>
  <si>
    <t>basket99sket</t>
  </si>
  <si>
    <t>The Basket (1999)</t>
  </si>
  <si>
    <t>The Basket</t>
  </si>
  <si>
    <t>0000011102</t>
  </si>
  <si>
    <t>PG</t>
  </si>
  <si>
    <t>basket99sket</t>
    <phoneticPr fontId="3" type="noConversion"/>
  </si>
  <si>
    <t>The Bats (1999)</t>
  </si>
  <si>
    <t>The Bats</t>
  </si>
  <si>
    <t>.000011112</t>
  </si>
  <si>
    <t>bats99bthe</t>
    <phoneticPr fontId="3" type="noConversion"/>
  </si>
  <si>
    <t>beautif99ople</t>
  </si>
  <si>
    <t>Beautiful People (1999)</t>
  </si>
  <si>
    <t>danonir80bara</t>
    <phoneticPr fontId="3" type="noConversion"/>
  </si>
  <si>
    <t>Dan Oniroku hakui nawa jigoku (1980)</t>
  </si>
  <si>
    <t>eastise99east</t>
  </si>
  <si>
    <t>danonir80haku</t>
    <phoneticPr fontId="3" type="noConversion"/>
  </si>
  <si>
    <t>deadora99isha</t>
  </si>
  <si>
    <t>Dead or Alive: Hanzaisha (1999)</t>
  </si>
  <si>
    <t>Dead or Alive: Hanzaisha</t>
  </si>
  <si>
    <t>deadora99isha</t>
    <phoneticPr fontId="3" type="noConversion"/>
  </si>
  <si>
    <t>Decameron n° 2 - Le altre novelle del Boccaccio (1972)</t>
  </si>
  <si>
    <t>Decameron n° 2 - Le altre novelle del Boccaccio</t>
  </si>
  <si>
    <t>eenadu821wdd</t>
    <phoneticPr fontId="3" type="noConversion"/>
  </si>
  <si>
    <t>Ee Nadu (1982)</t>
  </si>
  <si>
    <t>Ee Nadu</t>
  </si>
  <si>
    <t>...1..331.</t>
  </si>
  <si>
    <t>Malayalam</t>
  </si>
  <si>
    <t>eenadu822wds</t>
    <phoneticPr fontId="3" type="noConversion"/>
  </si>
  <si>
    <t>El arte de no casarse (1966)</t>
  </si>
  <si>
    <t>Beyond the Mat (1999)</t>
  </si>
  <si>
    <t>Qing shao nian nuo zha (1992)</t>
  </si>
  <si>
    <t>Better Living (1998)</t>
  </si>
  <si>
    <t>Better Living</t>
  </si>
  <si>
    <t>1101000000</t>
  </si>
  <si>
    <t>betterli98ving</t>
    <phoneticPr fontId="3" type="noConversion"/>
  </si>
  <si>
    <t>Better Living Through Circuitry (1999)</t>
  </si>
  <si>
    <t>Better Living Through Circuitry</t>
  </si>
  <si>
    <t>0000012112</t>
  </si>
  <si>
    <t>betterli99itry</t>
    <phoneticPr fontId="3" type="noConversion"/>
  </si>
  <si>
    <t>beyondt99emat</t>
  </si>
  <si>
    <t>ratcatc99cher</t>
  </si>
  <si>
    <t>Canada Vignettes: The Maple Leaf (1978)</t>
  </si>
  <si>
    <t>Canada Vignettes: The Maple Leaf</t>
  </si>
  <si>
    <t>...0223100</t>
  </si>
  <si>
    <t>Baltiyskoe nebo - 1 seriya</t>
  </si>
  <si>
    <t>Restless</t>
  </si>
  <si>
    <t>00.0201001</t>
  </si>
  <si>
    <t>wodefuq99uqin</t>
  </si>
  <si>
    <t>Family</t>
  </si>
  <si>
    <t>Talk-Show</t>
  </si>
  <si>
    <t>Horror</t>
  </si>
  <si>
    <t>New Waterford Girl</t>
  </si>
  <si>
    <t>The Ninth Gate (1999)</t>
  </si>
  <si>
    <t>The Ninth Gate</t>
  </si>
  <si>
    <t>danganr96anna</t>
  </si>
  <si>
    <t>Abschied in Berlin (1985)</t>
  </si>
  <si>
    <t>Abschied in Berlin</t>
  </si>
  <si>
    <t>.1.133....</t>
  </si>
  <si>
    <t>West Germany</t>
  </si>
  <si>
    <t>lovingj99ebel</t>
  </si>
  <si>
    <t>Loving Jezebel (1999)</t>
  </si>
  <si>
    <t>Loving Jezebel</t>
  </si>
  <si>
    <t>luminou98tion</t>
  </si>
  <si>
    <t>Luminous Motion (1998)</t>
  </si>
  <si>
    <t>Luminous Motion</t>
  </si>
  <si>
    <t>0001011101</t>
  </si>
  <si>
    <t>Adorenarin doraibu (1999)</t>
  </si>
  <si>
    <t>claired98olan</t>
    <phoneticPr fontId="3" type="noConversion"/>
  </si>
  <si>
    <t>cleopat98band</t>
  </si>
  <si>
    <t>Cleopatra's Second Husband (1998)</t>
  </si>
  <si>
    <t>Aimée &amp; Jaguar (1999)</t>
  </si>
  <si>
    <t>Aimée &amp; Jaguar</t>
  </si>
  <si>
    <t>Germany</t>
  </si>
  <si>
    <t>aimee&amp;j99guar</t>
    <phoneticPr fontId="3" type="noConversion"/>
  </si>
  <si>
    <t>aliceet98rtin</t>
  </si>
  <si>
    <t>0000122100</t>
  </si>
  <si>
    <t>France</t>
  </si>
  <si>
    <t>French</t>
  </si>
  <si>
    <t>aliceet98rtin</t>
    <phoneticPr fontId="3" type="noConversion"/>
  </si>
  <si>
    <t>allther99rage</t>
  </si>
  <si>
    <t>All the Rage (1999)</t>
  </si>
  <si>
    <t>blindne98ness</t>
    <phoneticPr fontId="3" type="noConversion"/>
  </si>
  <si>
    <t>blood,f97oney</t>
  </si>
  <si>
    <t>Blood, Friends and Money (1997)</t>
  </si>
  <si>
    <t>Blood, Friends and Money</t>
  </si>
  <si>
    <t>01.0112011</t>
  </si>
  <si>
    <t>blood,f97oney</t>
    <phoneticPr fontId="3" type="noConversion"/>
  </si>
  <si>
    <t>bobbyg.99swim</t>
  </si>
  <si>
    <t>blackan99itei</t>
  </si>
  <si>
    <t>Black and White (1999/I)</t>
  </si>
  <si>
    <t>Black and WhiteI</t>
  </si>
  <si>
    <t>Black and White</t>
  </si>
  <si>
    <t>1001111000</t>
  </si>
  <si>
    <t>Blindness (1998)</t>
  </si>
  <si>
    <t>Blindness</t>
  </si>
  <si>
    <t>0000101012</t>
  </si>
  <si>
    <t>dieaids90posi</t>
    <phoneticPr fontId="3" type="noConversion"/>
  </si>
  <si>
    <t>disappe96nbar</t>
  </si>
  <si>
    <t>The Disappearance of Finbar (1996)</t>
  </si>
  <si>
    <t>The Disappearance of Finbar</t>
  </si>
  <si>
    <t>disappe96nbar</t>
    <phoneticPr fontId="3" type="noConversion"/>
  </si>
  <si>
    <t>dogwalk99lker</t>
  </si>
  <si>
    <t>The Dogwalker (1999)</t>
  </si>
  <si>
    <t>The Dogwalker</t>
  </si>
  <si>
    <t>0010001111</t>
  </si>
  <si>
    <t>Bobby G. Can't Swim (1999)</t>
  </si>
  <si>
    <t>Bobby G. Can't Swim</t>
  </si>
  <si>
    <t>0000012101</t>
  </si>
  <si>
    <t>bobbyg.99swim</t>
    <phoneticPr fontId="3" type="noConversion"/>
  </si>
  <si>
    <t>Apo tin akri tis polis (1998)</t>
  </si>
  <si>
    <t>Apo tin akri tis polis</t>
  </si>
  <si>
    <t>0000112100</t>
  </si>
  <si>
    <t>Greece</t>
  </si>
  <si>
    <t>Solas</t>
  </si>
  <si>
    <t>0000001211</t>
  </si>
  <si>
    <t>Sólo con tu pareja (1991)</t>
  </si>
  <si>
    <t>Sólo con tu pareja</t>
  </si>
  <si>
    <t>Solomon and Gaenor (1999)</t>
  </si>
  <si>
    <t>Solomon and Gaenor</t>
  </si>
  <si>
    <t>Southpaw: The Francis Barrett Story (1999)</t>
  </si>
  <si>
    <t>Southpaw: The Francis Barrett Story</t>
  </si>
  <si>
    <t>0000022200</t>
  </si>
  <si>
    <t>Un spécialiste, portrait d'un criminel moderne (1999)</t>
  </si>
  <si>
    <t>vote_distribution</t>
  </si>
  <si>
    <t>budget</t>
  </si>
  <si>
    <t>Jui kuen II (1994)</t>
  </si>
  <si>
    <t>Jui kuen II</t>
  </si>
  <si>
    <t>One (1998/I)</t>
  </si>
  <si>
    <t>roar81roar</t>
  </si>
  <si>
    <t>Roar (1981)</t>
  </si>
  <si>
    <t>Roar</t>
  </si>
  <si>
    <t>0000112101</t>
  </si>
  <si>
    <t>A Room for Romeo Brass (1999)</t>
  </si>
  <si>
    <t>One Day in September (1999)</t>
  </si>
  <si>
    <t>One Day in September</t>
  </si>
  <si>
    <t>Switzerland</t>
  </si>
  <si>
    <t>Left Luggage (1998)</t>
  </si>
  <si>
    <t>Left Luggage</t>
  </si>
  <si>
    <t>juikuen94enii</t>
  </si>
  <si>
    <t>American Pimp</t>
  </si>
  <si>
    <t>0000022100</t>
  </si>
  <si>
    <t>america99pimp</t>
    <phoneticPr fontId="3" type="noConversion"/>
  </si>
  <si>
    <t>america99rgin</t>
  </si>
  <si>
    <t>American Virgin (1999)</t>
  </si>
  <si>
    <t>American Virgin</t>
  </si>
  <si>
    <t>1111100000</t>
  </si>
  <si>
    <t>america99rgin</t>
    <phoneticPr fontId="3" type="noConversion"/>
  </si>
  <si>
    <t>amyii97myii</t>
  </si>
  <si>
    <t>Amy (1997/II)</t>
  </si>
  <si>
    <t>AmyII</t>
  </si>
  <si>
    <t>Amy</t>
  </si>
  <si>
    <t>0000011111</t>
  </si>
  <si>
    <t>Australia</t>
  </si>
  <si>
    <t>PG-13</t>
  </si>
  <si>
    <t>amyii97myii</t>
    <phoneticPr fontId="3" type="noConversion"/>
  </si>
  <si>
    <t>apotina98olis</t>
  </si>
  <si>
    <t>Le combat dans l'île (1962)</t>
  </si>
  <si>
    <t>bestman99reek</t>
  </si>
  <si>
    <t>Best Man in Grass Creek (1999)</t>
  </si>
  <si>
    <t>Best Man in Grass Creek</t>
  </si>
  <si>
    <t>0000111102</t>
  </si>
  <si>
    <t>La otra conquista (1998)</t>
  </si>
  <si>
    <t>La otra conquista</t>
  </si>
  <si>
    <t>0000001112</t>
  </si>
  <si>
    <t>otomo99tomo</t>
  </si>
  <si>
    <t>Otomo (1999)</t>
  </si>
  <si>
    <t>Otomo</t>
  </si>
  <si>
    <t>Out 1, noli me tangere (1971)</t>
  </si>
  <si>
    <t>nashann99agou</t>
  </si>
  <si>
    <t>Nashan naren nagou (1999)</t>
  </si>
  <si>
    <t>Nashan naren nagou</t>
  </si>
  <si>
    <t>0000001221</t>
  </si>
  <si>
    <t>praise98aise</t>
  </si>
  <si>
    <t>Praise (1998)</t>
  </si>
  <si>
    <t>Praise</t>
  </si>
  <si>
    <t>pups99pups</t>
  </si>
  <si>
    <t>0000002210</t>
  </si>
  <si>
    <t>Speedway Junky (1999)</t>
  </si>
  <si>
    <t>Dan Oniroku hakui nawa jigoku</t>
  </si>
  <si>
    <t>0000120001</t>
  </si>
  <si>
    <t>shadowb99xers</t>
  </si>
  <si>
    <t>swiri99wiri</t>
  </si>
  <si>
    <t>xizao99izao</t>
  </si>
  <si>
    <t>simonma99agus</t>
  </si>
  <si>
    <t>simpati99tico</t>
  </si>
  <si>
    <t>goatonf99fish</t>
  </si>
  <si>
    <t>sobrevi99viré</t>
  </si>
  <si>
    <t>softfru99ruit</t>
  </si>
  <si>
    <t>solas99olas</t>
  </si>
  <si>
    <t>sólocon91reja</t>
  </si>
  <si>
    <t>solomon99enor</t>
  </si>
  <si>
    <t>southpa99tory</t>
  </si>
  <si>
    <t>unspéci99erne</t>
  </si>
  <si>
    <t>speedwa99unky</t>
  </si>
  <si>
    <t>sprigga98ggan</t>
  </si>
  <si>
    <t>springf99ward</t>
  </si>
  <si>
    <t>stateso97trol</t>
  </si>
  <si>
    <t>stellad96icks</t>
  </si>
  <si>
    <t>strange99sion</t>
  </si>
  <si>
    <t>suchalo98rney</t>
  </si>
  <si>
    <t>conted'96'été</t>
  </si>
  <si>
    <t>sunshin99hine</t>
  </si>
  <si>
    <t>1000011111</t>
  </si>
  <si>
    <t>orfeu99rfeu</t>
  </si>
  <si>
    <t>Theeviravaathi: The Terrorist (1998)</t>
  </si>
  <si>
    <t>Theeviravaathi: The Terrorist</t>
  </si>
  <si>
    <t>Tamil</t>
  </si>
  <si>
    <t>Third World Cop (1999)</t>
  </si>
  <si>
    <t>Third World Cop</t>
  </si>
  <si>
    <t>Jamaica</t>
  </si>
  <si>
    <t>Thirteen (1997)</t>
  </si>
  <si>
    <t>Thirteen</t>
  </si>
  <si>
    <t>Ratcatcher (1999)</t>
  </si>
  <si>
    <t>Ratcatcher</t>
  </si>
  <si>
    <t>unevrai76ille</t>
  </si>
  <si>
    <t>Une vraie jeune fille (1976)</t>
  </si>
  <si>
    <t>Une vraie jeune fille</t>
  </si>
  <si>
    <t>0001121000</t>
  </si>
  <si>
    <t>qingsha92ozha</t>
  </si>
  <si>
    <t>Wo de fu qin mu qin (1999)</t>
  </si>
  <si>
    <t>Wo de fu qin mu qin</t>
  </si>
  <si>
    <t>thekey</t>
  </si>
  <si>
    <t>titleandyear</t>
    <phoneticPr fontId="4" type="noConversion"/>
  </si>
  <si>
    <t>imdbrating</t>
    <phoneticPr fontId="3" type="noConversion"/>
  </si>
  <si>
    <t>nVotes</t>
    <phoneticPr fontId="3" type="noConversion"/>
  </si>
  <si>
    <t>noa</t>
  </si>
  <si>
    <t>nothe</t>
  </si>
  <si>
    <t>autokey</t>
  </si>
  <si>
    <t>Dangan ranna (1996)</t>
  </si>
  <si>
    <t>Dangan ranna</t>
  </si>
  <si>
    <t>Yi ge dou bu neng shao (1999)</t>
  </si>
  <si>
    <t>Yi ge dou bu neng shao</t>
  </si>
  <si>
    <t>0000012211</t>
  </si>
  <si>
    <t>Japan</t>
  </si>
  <si>
    <t>Japanese</t>
  </si>
  <si>
    <t>adorena99aibu</t>
    <phoneticPr fontId="3" type="noConversion"/>
  </si>
  <si>
    <t>ahfeizi90zyun</t>
  </si>
  <si>
    <t>Ah fei zing zyun (1990)</t>
  </si>
  <si>
    <t>Ah fei zing zyun</t>
  </si>
  <si>
    <t>0000002311</t>
  </si>
  <si>
    <t>Hong Kong</t>
  </si>
  <si>
    <t>Cantonese</t>
  </si>
  <si>
    <t>ahfeizi90zyun</t>
    <phoneticPr fontId="3" type="noConversion"/>
  </si>
  <si>
    <t>Peau d'homme coeur de bête (1999)</t>
  </si>
  <si>
    <t>Peau d'homme coeur de bête</t>
  </si>
  <si>
    <t>Alice et Martin (1998)</t>
  </si>
  <si>
    <t>Alice et Martin</t>
  </si>
  <si>
    <t>0...001104</t>
  </si>
  <si>
    <t>The Tic Code (1999)</t>
  </si>
  <si>
    <t>The Tic Code</t>
  </si>
  <si>
    <t>A Slipping-Down Life (1999)</t>
  </si>
  <si>
    <t>A Slipping-Down Life</t>
  </si>
  <si>
    <t>0000121101</t>
  </si>
  <si>
    <t>Goat on Fire and Smiling Fish (1999)</t>
  </si>
  <si>
    <t>Goat on Fire and Smiling Fish</t>
  </si>
  <si>
    <t>0000000511</t>
  </si>
  <si>
    <t>Sobreviviré (1999)</t>
  </si>
  <si>
    <t>Sobreviviré</t>
  </si>
  <si>
    <t>Soft Fruit (1999)</t>
  </si>
  <si>
    <t>Soft Fruit</t>
  </si>
  <si>
    <t>Solas (1999)</t>
  </si>
  <si>
    <t>fixedkey</t>
  </si>
  <si>
    <t>1732 Høtten (1998)</t>
  </si>
  <si>
    <t>1732 Høtten</t>
  </si>
  <si>
    <t>0000111100</t>
  </si>
  <si>
    <t>Norway</t>
  </si>
  <si>
    <t>Norwegian</t>
  </si>
  <si>
    <t>R</t>
  </si>
  <si>
    <t>8 ½ Women (1999)</t>
  </si>
  <si>
    <t>8 ½ Women</t>
  </si>
  <si>
    <t>UK</t>
  </si>
  <si>
    <t>English</t>
  </si>
  <si>
    <t>81/2wom99omen</t>
    <phoneticPr fontId="3" type="noConversion"/>
  </si>
  <si>
    <t>pariah98riah</t>
  </si>
  <si>
    <t>Pariah (1998)</t>
  </si>
  <si>
    <t>Pariah</t>
  </si>
  <si>
    <t>Speedway Junky</t>
  </si>
  <si>
    <t>Spriggan (1998)</t>
  </si>
  <si>
    <t>Spriggan</t>
  </si>
  <si>
    <t>Spring Forward (1999)</t>
  </si>
  <si>
    <t>Spring Forward</t>
  </si>
  <si>
    <t>Pups (1999)</t>
  </si>
  <si>
    <t>Pups</t>
  </si>
  <si>
    <t>elsolde92illo</t>
  </si>
  <si>
    <t>El sol del membrillo (1992)</t>
  </si>
  <si>
    <t>El sol del membrillo</t>
  </si>
  <si>
    <t>Beautiful People</t>
  </si>
  <si>
    <t>beautif99ople</t>
    <phoneticPr fontId="3" type="noConversion"/>
  </si>
  <si>
    <t>beautra99vail</t>
  </si>
  <si>
    <t>Beau travail (1999)</t>
  </si>
  <si>
    <t>10200.21.0</t>
  </si>
  <si>
    <t>decamer72cci2</t>
    <phoneticPr fontId="3" type="noConversion"/>
  </si>
  <si>
    <t>Decameron n° 3 - Le più belle donne del Boccaccio (1972)</t>
  </si>
  <si>
    <t>canadav78thel</t>
    <phoneticPr fontId="3" type="noConversion"/>
  </si>
  <si>
    <t>Canada Vignettes: Indian Pipe (1979)</t>
  </si>
  <si>
    <t>bestman99reek</t>
    <phoneticPr fontId="3" type="noConversion"/>
  </si>
  <si>
    <t>blackan99itei</t>
    <phoneticPr fontId="3" type="noConversion"/>
  </si>
  <si>
    <t>blindne98ness</t>
  </si>
  <si>
    <t>Un spécialiste, portrait d'un criminel moderne</t>
  </si>
  <si>
    <t>gekkôno99yaki</t>
  </si>
  <si>
    <t>segunda99piel</t>
  </si>
  <si>
    <t>emporte99-moi</t>
  </si>
  <si>
    <t>sex:the99tory</t>
  </si>
  <si>
    <t>A Room for Romeo Brass</t>
  </si>
  <si>
    <t>running99free</t>
  </si>
  <si>
    <t>Running Free (1999)</t>
  </si>
  <si>
    <t>Running Free</t>
  </si>
  <si>
    <t>0001111101</t>
  </si>
  <si>
    <t>operalo99over</t>
  </si>
  <si>
    <t>The Opera Lover (1999)</t>
  </si>
  <si>
    <t>The Opera Lover</t>
  </si>
  <si>
    <t>Die Marquise von O... (1976)</t>
  </si>
  <si>
    <t>Die Marquise von O...</t>
  </si>
  <si>
    <t>0000012300</t>
  </si>
  <si>
    <t>me&amp;isaa99wton</t>
  </si>
  <si>
    <t>Me &amp; Isaac Newton (1999)</t>
  </si>
  <si>
    <t>Me &amp; Isaac Newton</t>
  </si>
  <si>
    <t>memysel99elfi</t>
  </si>
  <si>
    <t>Me Myself I (1999)</t>
  </si>
  <si>
    <t>Me Myself I</t>
  </si>
  <si>
    <t>mifunes99sang</t>
  </si>
  <si>
    <t>Mifunes sidste sang (1999)</t>
  </si>
  <si>
    <t>Mifunes sidste sang</t>
  </si>
  <si>
    <t>Beau travail</t>
  </si>
  <si>
    <t>beautra99vail</t>
    <phoneticPr fontId="3" type="noConversion"/>
  </si>
  <si>
    <t>Orfeu (1999)</t>
  </si>
  <si>
    <t>Orfeu</t>
  </si>
  <si>
    <t>0000111001</t>
  </si>
  <si>
    <t>Brazil</t>
  </si>
  <si>
    <t>Portuguese</t>
  </si>
  <si>
    <t>orphans98hans</t>
  </si>
  <si>
    <t>Orphans (1998)</t>
  </si>
  <si>
    <t>Orphans</t>
  </si>
  <si>
    <t>laotrac98ista</t>
  </si>
  <si>
    <t>trench99ench</t>
  </si>
  <si>
    <t>The Trench (1999)</t>
  </si>
  <si>
    <t>The Trench</t>
  </si>
  <si>
    <t>tuvalu99valu</t>
  </si>
  <si>
    <t>Tuvalu (1999)</t>
  </si>
  <si>
    <t>Tuvalu</t>
  </si>
  <si>
    <t>twonina99inas</t>
  </si>
  <si>
    <t>Two Ninas (1999)</t>
  </si>
  <si>
    <t>Two Ninas</t>
  </si>
  <si>
    <t>underso98olen</t>
  </si>
  <si>
    <t>Under solen (1998)</t>
  </si>
  <si>
    <t>Under solen</t>
  </si>
  <si>
    <t>Sweden</t>
  </si>
  <si>
    <t>Swedish</t>
  </si>
  <si>
    <t>aninvit99uest</t>
  </si>
  <si>
    <t>An Invited Guest (1999)</t>
  </si>
  <si>
    <t>An Invited Guest</t>
  </si>
  <si>
    <t>Vénus beauté (institut) (1999)</t>
  </si>
  <si>
    <t>Vénus beauté [institut]</t>
  </si>
  <si>
    <t>virgins99ides</t>
  </si>
  <si>
    <t>The Virgin Suicides (1999)</t>
  </si>
  <si>
    <t>The Virgin Suicides</t>
  </si>
  <si>
    <t>wadd:th99lmes</t>
  </si>
  <si>
    <t>Wadd: The Life &amp; Times of John C. Holmes (1999)</t>
  </si>
  <si>
    <t>Wadd: The Life &amp; Times of John C. Holmes</t>
  </si>
  <si>
    <t>wagajin93toki</t>
  </si>
  <si>
    <t>Waga jinsei saiaku no toki (1993)</t>
  </si>
  <si>
    <t>Waga jinsei saiaku no toki</t>
  </si>
  <si>
    <t>awakein99ence</t>
  </si>
  <si>
    <t>A Wake in Providence (1999)</t>
  </si>
  <si>
    <t>A Wake in Providence</t>
  </si>
  <si>
    <t>weekend99kend</t>
  </si>
  <si>
    <t>The Weekend (1999)</t>
  </si>
  <si>
    <t>The Weekend</t>
  </si>
  <si>
    <t>0000021111</t>
  </si>
  <si>
    <t>wenttoc98five</t>
  </si>
  <si>
    <t>Went to Coney Island on a Mission from God... Be Back by Five (1998)</t>
  </si>
  <si>
    <t>Went to Coney Island on a Mission from God... Be Back by Five</t>
  </si>
  <si>
    <t>0000021201</t>
  </si>
  <si>
    <t>whateve99ith?</t>
  </si>
  <si>
    <t>Whatever Happened to Harold Smith? (1999)</t>
  </si>
  <si>
    <t>Whatever Happened to Harold Smith?</t>
  </si>
  <si>
    <t>wildflo99wers</t>
  </si>
  <si>
    <t>Wildflowers (1999)</t>
  </si>
  <si>
    <t>Wildflowers</t>
  </si>
  <si>
    <t>0000111000</t>
  </si>
  <si>
    <t>key</t>
  </si>
  <si>
    <t>badmara99bord</t>
  </si>
  <si>
    <t>Bad ma ra khahad bord (1999)</t>
  </si>
  <si>
    <t>Bad ma ra khahad bord</t>
  </si>
  <si>
    <t>Winterschläfer (1997)</t>
  </si>
  <si>
    <t>Winterschläfer</t>
  </si>
  <si>
    <t>The Wisdom of Crocodiles (1998)</t>
  </si>
  <si>
    <t>The Wisdom of Crocodiles</t>
  </si>
  <si>
    <t>wolveso98omer</t>
  </si>
  <si>
    <t>The Wolves of Kromer (1998)</t>
  </si>
  <si>
    <t>The Wolves of Kromer</t>
  </si>
  <si>
    <t>womanch99aser</t>
  </si>
  <si>
    <t>The Woman Chaser (1999)</t>
  </si>
  <si>
    <t>The Woman Chaser</t>
  </si>
  <si>
    <t>0000011212</t>
  </si>
  <si>
    <t>wonderl99land</t>
  </si>
  <si>
    <t>Wonderland (1999)</t>
  </si>
  <si>
    <t>Wonderland</t>
  </si>
  <si>
    <t>ekkusu96kusu</t>
  </si>
  <si>
    <t>Ekkusu (1996)</t>
  </si>
  <si>
    <t>Ekkusu</t>
  </si>
  <si>
    <t>younggi99soon</t>
  </si>
  <si>
    <t>The Young Girl and the Monsoon (1999)</t>
  </si>
  <si>
    <t>The Young Girl and the Monsoon</t>
  </si>
  <si>
    <t>0000111111</t>
  </si>
  <si>
    <t>zhenghu98ishi</t>
  </si>
  <si>
    <t>Zheng hun qi shi (1998)</t>
  </si>
  <si>
    <t>Zheng hun qi shi</t>
  </si>
  <si>
    <t>49 Up (2005) (TV)</t>
  </si>
  <si>
    <t>0000001322</t>
  </si>
  <si>
    <t>56 Up (2012) (TV)</t>
  </si>
  <si>
    <t>9/11 (2002) (TV)</t>
  </si>
  <si>
    <t>0000000223</t>
  </si>
  <si>
    <t>À cause d'un garçon (2002) (TV)</t>
  </si>
  <si>
    <t>The Air I Breathe (2007)</t>
  </si>
  <si>
    <t>0000012201</t>
  </si>
  <si>
    <t>American Chai (2001)</t>
  </si>
  <si>
    <t>American Adobo (2001)</t>
  </si>
  <si>
    <t>1000101001</t>
  </si>
  <si>
    <t>Philippines</t>
  </si>
  <si>
    <t>American Gun (2005)</t>
  </si>
  <si>
    <t>The Animation Show 2005 (2005) (V)</t>
  </si>
  <si>
    <t>Armadillo (2010)</t>
  </si>
  <si>
    <t>The Armor of Light (2015)</t>
  </si>
  <si>
    <t>1000011201</t>
  </si>
  <si>
    <t>Backseat (2005)</t>
  </si>
  <si>
    <t>Beneath the Harvest Sky (2013)</t>
  </si>
  <si>
    <t>Born to Be Wild (2011)</t>
  </si>
  <si>
    <t>0000002212</t>
  </si>
  <si>
    <t>Bugs! (2003)</t>
  </si>
  <si>
    <t>Chats perchés (2004) (TV)</t>
  </si>
  <si>
    <t>Cirque du Soleil: Journey of Man (2000)</t>
  </si>
  <si>
    <t>Concert for George (2003) (V)</t>
  </si>
  <si>
    <t>0000000124</t>
  </si>
  <si>
    <t>White King, Red Rubber, Black Death (2003) (TV)</t>
  </si>
  <si>
    <t>00.0002312</t>
  </si>
  <si>
    <t>Dutch</t>
  </si>
  <si>
    <t>Cuba: Island of Music (2004) (V)</t>
  </si>
  <si>
    <t>The Cult of the Suicide Bomber (2005) (TV)</t>
  </si>
  <si>
    <t>00.0012211</t>
  </si>
  <si>
    <t>Deep Sea (2006)</t>
  </si>
  <si>
    <t>Ghost Dog: The Way of the Samurai (1999)</t>
  </si>
  <si>
    <t>ghostdo00urai</t>
  </si>
  <si>
    <t>In the Face of Evil: Reagan's War in Word and Deed (2004) (V)</t>
  </si>
  <si>
    <t>3000000003</t>
  </si>
  <si>
    <t>Island of Lemurs: Madagascar (2014)</t>
  </si>
  <si>
    <t>La belle endormie (2010) (TV)</t>
  </si>
  <si>
    <t>The Last Mogul (2005) (TV)</t>
  </si>
  <si>
    <t>Left Behind (2000) (V)</t>
  </si>
  <si>
    <t>Let's Get Frank (2003) (TV)</t>
  </si>
  <si>
    <t>..00111112</t>
  </si>
  <si>
    <t>NASCAR 3D: The IMAX Experience (2004)</t>
  </si>
  <si>
    <t>0000012102</t>
  </si>
  <si>
    <t>Peace, Propaganda &amp; the Promised Land (2004) (V)</t>
  </si>
  <si>
    <t>0000001114</t>
  </si>
  <si>
    <t>Perlasca: Un eroe italiano (2002) (TV)</t>
  </si>
  <si>
    <t>phorpa99orpa</t>
  </si>
  <si>
    <t>placeve98dome</t>
  </si>
  <si>
    <t>Red Riding: The Year of Our Lord 1974 (2009) (TV)</t>
  </si>
  <si>
    <t>roomfor99rass</t>
  </si>
  <si>
    <t>Sacred Planet (2004)</t>
  </si>
  <si>
    <t>Santa vs. the Snowman 3D (2002)</t>
  </si>
  <si>
    <t>Saraband (2003) (TV)</t>
  </si>
  <si>
    <t>0000002221</t>
  </si>
  <si>
    <t>slippin99life</t>
  </si>
  <si>
    <t>Drei Sterne - Die Köche und die Sterne (2010) (TV)</t>
  </si>
  <si>
    <t>.000123000</t>
  </si>
  <si>
    <t>Under the Sea 3D (2009)</t>
  </si>
  <si>
    <t>venusbe99tut]</t>
  </si>
  <si>
    <t>Voyage of Time: Life's Journey (2016)</t>
  </si>
  <si>
    <t>winters97afer</t>
  </si>
  <si>
    <t>wisdom98iles</t>
  </si>
  <si>
    <t>With God on Our Side: George W. Bush and the Rise of the Religious Right in America (2004) (TV)</t>
  </si>
  <si>
    <t>2000001101</t>
  </si>
  <si>
    <t>49up0649up</t>
  </si>
  <si>
    <t>56up1356up</t>
  </si>
  <si>
    <t>9/11039/11</t>
  </si>
  <si>
    <t>acaused04rc</t>
  </si>
  <si>
    <t>airibre08athe</t>
  </si>
  <si>
    <t>america02chai</t>
  </si>
  <si>
    <t>america02dobo</t>
  </si>
  <si>
    <t>america06ngun</t>
  </si>
  <si>
    <t>animati05show</t>
  </si>
  <si>
    <t>armadil11illo</t>
  </si>
  <si>
    <t>armorof15ight</t>
  </si>
  <si>
    <t>backsea08seat</t>
  </si>
  <si>
    <t>beneath14tsky</t>
  </si>
  <si>
    <t>borntob11wild</t>
  </si>
  <si>
    <t>bugs!03ugs!</t>
  </si>
  <si>
    <t>burning14bush</t>
  </si>
  <si>
    <t>chatspe06ches</t>
  </si>
  <si>
    <t>cirqued00fman</t>
  </si>
  <si>
    <t>concert03orge</t>
  </si>
  <si>
    <t>congo:w05eath</t>
  </si>
  <si>
    <t>cuba:is04usic</t>
  </si>
  <si>
    <t>cultoft06mber</t>
  </si>
  <si>
    <t>deepsea06psea</t>
  </si>
  <si>
    <t>gekijo-99utan</t>
  </si>
  <si>
    <t>generat14nwar</t>
  </si>
  <si>
    <t>inthefa04deed</t>
  </si>
  <si>
    <t>islando14scar</t>
  </si>
  <si>
    <t>labelle11rmie</t>
  </si>
  <si>
    <t>langris02down</t>
  </si>
  <si>
    <t>lastmog05ogul</t>
  </si>
  <si>
    <t>leftbeh01hind</t>
  </si>
  <si>
    <t>let'sge04rank</t>
  </si>
  <si>
    <t>li'lqui15quin</t>
  </si>
  <si>
    <t>nascar:04ence</t>
  </si>
  <si>
    <t>peace,p05land</t>
  </si>
  <si>
    <t>perlasc05tman</t>
  </si>
  <si>
    <t>redridi09logy</t>
  </si>
  <si>
    <t>sacredp04anet</t>
  </si>
  <si>
    <t>santavs02wman</t>
  </si>
  <si>
    <t>saraban05band</t>
  </si>
  <si>
    <t>sketche06ehry</t>
  </si>
  <si>
    <t>threest12tars</t>
  </si>
  <si>
    <t>underth09ea3d</t>
  </si>
  <si>
    <t>voyageo16ence</t>
  </si>
  <si>
    <t>withgod05rica</t>
  </si>
  <si>
    <t>"Horící ker" (2013)</t>
  </si>
  <si>
    <t>"Carlos" (2010)</t>
  </si>
  <si>
    <t>Generation War (2008) (TV)</t>
  </si>
  <si>
    <t>"BBC2 Play of the Week" (1977) {Langrishe Go Down (#2.1)} (1978)</t>
  </si>
  <si>
    <t>carlos10rlos</t>
  </si>
  <si>
    <t>"P'tit Quinquin" (2014)</t>
  </si>
  <si>
    <t>"American Masters" (1985) {Sketches of Frank Gehry (#20.7)}</t>
  </si>
  <si>
    <t>Horící ker</t>
  </si>
  <si>
    <t>Carlos</t>
  </si>
  <si>
    <t>Generation War</t>
  </si>
  <si>
    <t>P'tit Quinquin</t>
  </si>
  <si>
    <t>Langrishe Go Down</t>
  </si>
  <si>
    <t>Sketches of Frank Gehry</t>
  </si>
  <si>
    <t>……153.</t>
  </si>
  <si>
    <t>zone95zone</t>
  </si>
  <si>
    <t>49 Up</t>
  </si>
  <si>
    <t>56 Up</t>
  </si>
  <si>
    <t>9/11</t>
  </si>
  <si>
    <t>À cause d'un garçon</t>
  </si>
  <si>
    <t>The Air I Breathe</t>
  </si>
  <si>
    <t>American Chai</t>
  </si>
  <si>
    <t>American Adobo</t>
  </si>
  <si>
    <t>American Gun</t>
  </si>
  <si>
    <t>The Animation Show 2005</t>
  </si>
  <si>
    <t>Armadillo</t>
  </si>
  <si>
    <t>The Armor of Light</t>
  </si>
  <si>
    <t>Backseat</t>
  </si>
  <si>
    <t>Beneath the Harvest Sky</t>
  </si>
  <si>
    <t>Born to Be Wild</t>
  </si>
  <si>
    <t>Bugs!</t>
  </si>
  <si>
    <t>Chats perchés</t>
  </si>
  <si>
    <t>Cirque du Soleil: Journey of Man</t>
  </si>
  <si>
    <t>Concert for George</t>
  </si>
  <si>
    <t>White King, Red Rubber, Black Death</t>
  </si>
  <si>
    <t>Cuba: Island of Music</t>
  </si>
  <si>
    <t>The Cult of the Suicide Bomber</t>
  </si>
  <si>
    <t>Deep Sea</t>
  </si>
  <si>
    <t>Ghost Dog: The Way of the Samurai</t>
  </si>
  <si>
    <t>In the Face of Evil: Reagan's War in Word and Deed</t>
  </si>
  <si>
    <t>Island of Lemurs: Madagascar</t>
  </si>
  <si>
    <t>La belle endormie</t>
  </si>
  <si>
    <t>The Last Mogul</t>
  </si>
  <si>
    <t>Left Behind</t>
  </si>
  <si>
    <t>Let's Get Frank</t>
  </si>
  <si>
    <t>NASCAR 3D: The IMAX Experience</t>
  </si>
  <si>
    <t>Peace, Propaganda &amp; the Promised Land</t>
  </si>
  <si>
    <t>Perlasca: Un eroe italiano</t>
  </si>
  <si>
    <t>Red Riding: The Year of Our Lord 1974</t>
  </si>
  <si>
    <t>Sacred Planet</t>
  </si>
  <si>
    <t>Santa vs. the Snowman 3D</t>
  </si>
  <si>
    <t>Saraband</t>
  </si>
  <si>
    <t>Drei Sterne - Die Köche und die Sterne</t>
  </si>
  <si>
    <t>Under the Sea 3D</t>
  </si>
  <si>
    <t>Voyage of Time: Life's Journey</t>
  </si>
  <si>
    <t>With God on Our Side: George W. Bush and the Rise of the Religious Right in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</si>
</sst>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Verdana"/>
    </font>
    <font>
      <sz val="10"/>
      <name val="Verdana"/>
    </font>
    <font>
      <sz val="10"/>
      <name val="Verdana"/>
    </font>
    <font>
      <sz val="8"/>
      <name val="Verdana"/>
    </font>
    <font>
      <sz val="11"/>
      <color indexed="8"/>
      <name val="Calibri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2" fillId="0" borderId="0" xfId="0" applyNumberFormat="1" applyFont="1"/>
    <xf numFmtId="0" fontId="4" fillId="0" borderId="0" xfId="0" applyFont="1"/>
    <xf numFmtId="0" fontId="0" fillId="0" borderId="0" xfId="0" applyNumberFormat="1"/>
    <xf numFmtId="0" fontId="1" fillId="0" borderId="0" xfId="0" applyFont="1"/>
    <xf numFmtId="49" fontId="5" fillId="0" borderId="0" xfId="0" applyNumberFormat="1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imdb_movies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84"/>
  <sheetViews>
    <sheetView tabSelected="1" workbookViewId="0"/>
  </sheetViews>
  <sheetFormatPr defaultColWidth="11" defaultRowHeight="12.75" x14ac:dyDescent="0.2"/>
  <cols>
    <col min="3" max="3" width="26.5" customWidth="1"/>
    <col min="4" max="10" width="11" customWidth="1"/>
    <col min="11" max="11" width="11" style="1" customWidth="1"/>
    <col min="12" max="15" width="11" customWidth="1"/>
  </cols>
  <sheetData>
    <row r="1" spans="1:45" x14ac:dyDescent="0.2">
      <c r="A1" t="s">
        <v>1477</v>
      </c>
      <c r="B1" t="s">
        <v>993</v>
      </c>
      <c r="C1" s="1" t="s">
        <v>1319</v>
      </c>
      <c r="D1" s="2" t="s">
        <v>881</v>
      </c>
      <c r="E1" s="5" t="s">
        <v>994</v>
      </c>
      <c r="F1" s="2" t="s">
        <v>1048</v>
      </c>
      <c r="G1" t="s">
        <v>995</v>
      </c>
      <c r="H1" t="s">
        <v>1320</v>
      </c>
      <c r="I1" t="s">
        <v>1049</v>
      </c>
      <c r="J1" t="s">
        <v>1321</v>
      </c>
      <c r="K1" s="1" t="s">
        <v>1220</v>
      </c>
      <c r="L1" t="s">
        <v>1221</v>
      </c>
      <c r="M1" t="s">
        <v>1050</v>
      </c>
      <c r="N1" s="1" t="s">
        <v>1051</v>
      </c>
      <c r="O1" s="1" t="s">
        <v>1052</v>
      </c>
      <c r="P1" s="1" t="s">
        <v>1053</v>
      </c>
      <c r="Q1" t="s">
        <v>1067</v>
      </c>
      <c r="R1" t="s">
        <v>1068</v>
      </c>
      <c r="S1" t="s">
        <v>1069</v>
      </c>
      <c r="T1" t="s">
        <v>1070</v>
      </c>
      <c r="U1" t="s">
        <v>1071</v>
      </c>
      <c r="V1" t="s">
        <v>1072</v>
      </c>
      <c r="W1" t="s">
        <v>1073</v>
      </c>
      <c r="X1" t="s">
        <v>1074</v>
      </c>
      <c r="Y1" t="s">
        <v>1075</v>
      </c>
      <c r="Z1" t="s">
        <v>1076</v>
      </c>
      <c r="AA1" t="s">
        <v>1077</v>
      </c>
      <c r="AB1" t="s">
        <v>1078</v>
      </c>
      <c r="AC1" t="s">
        <v>911</v>
      </c>
      <c r="AD1" t="s">
        <v>912</v>
      </c>
      <c r="AE1" t="s">
        <v>913</v>
      </c>
      <c r="AF1" t="s">
        <v>914</v>
      </c>
      <c r="AG1" t="s">
        <v>915</v>
      </c>
      <c r="AH1" t="s">
        <v>916</v>
      </c>
      <c r="AI1" t="s">
        <v>976</v>
      </c>
      <c r="AJ1" t="s">
        <v>977</v>
      </c>
      <c r="AK1" t="s">
        <v>978</v>
      </c>
      <c r="AL1" t="s">
        <v>1145</v>
      </c>
      <c r="AM1" t="s">
        <v>1146</v>
      </c>
      <c r="AN1" t="s">
        <v>1147</v>
      </c>
      <c r="AO1" t="s">
        <v>1322</v>
      </c>
      <c r="AP1" t="s">
        <v>1323</v>
      </c>
      <c r="AQ1" t="s">
        <v>1324</v>
      </c>
      <c r="AR1" t="s">
        <v>1358</v>
      </c>
      <c r="AS1" t="s">
        <v>1318</v>
      </c>
    </row>
    <row r="2" spans="1:45" x14ac:dyDescent="0.2">
      <c r="A2" t="s">
        <v>162</v>
      </c>
      <c r="B2">
        <v>523753</v>
      </c>
      <c r="C2" s="1" t="s">
        <v>1359</v>
      </c>
      <c r="D2" s="4" t="s">
        <v>1360</v>
      </c>
      <c r="E2" s="4" t="s">
        <v>1360</v>
      </c>
      <c r="F2" s="4">
        <v>1998</v>
      </c>
      <c r="G2">
        <v>1998</v>
      </c>
      <c r="H2">
        <v>6.1</v>
      </c>
      <c r="I2">
        <v>100</v>
      </c>
      <c r="J2">
        <v>425</v>
      </c>
      <c r="K2" s="1" t="s">
        <v>1361</v>
      </c>
      <c r="L2">
        <v>-1</v>
      </c>
      <c r="M2">
        <v>-1</v>
      </c>
      <c r="N2" s="1" t="s">
        <v>1362</v>
      </c>
      <c r="O2" s="1" t="s">
        <v>1363</v>
      </c>
      <c r="P2" s="1" t="s">
        <v>1364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 t="str">
        <f>IF(LEFT(D2,2)="A",MID(D2,3,9999),D2)</f>
        <v>1732 Høtten</v>
      </c>
      <c r="AP2" t="str">
        <f>IF(LEFT(AO2,4)="The ",MID(AO2,5,9999),AO2)</f>
        <v>1732 Høtten</v>
      </c>
      <c r="AQ2" t="str">
        <f>LOWER(CONCATENATE(LEFT(SUBSTITUTE(TRIM(CLEAN(AP2))," ",""),7),RIGHT(F2,2),RIGHT(SUBSTITUTE(TRIM(CLEAN(AP2))," ",""),4)))</f>
        <v>1732høt98tten</v>
      </c>
      <c r="AR2" t="s">
        <v>998</v>
      </c>
      <c r="AS2" t="str">
        <f>IF(ISBLANK(AR2),AQ2,AR2)</f>
        <v>1732hot98tten</v>
      </c>
    </row>
    <row r="3" spans="1:45" x14ac:dyDescent="0.2">
      <c r="A3" t="s">
        <v>1571</v>
      </c>
      <c r="B3">
        <v>284050</v>
      </c>
      <c r="C3" s="1" t="s">
        <v>1505</v>
      </c>
      <c r="D3" t="str">
        <f>LEFT(C3,FIND("(",C3)-2)</f>
        <v>49 Up</v>
      </c>
      <c r="E3" t="s">
        <v>1631</v>
      </c>
      <c r="F3">
        <f>VALUE(MID(C3,FIND("(",C3)+1,4))</f>
        <v>2005</v>
      </c>
      <c r="G3">
        <v>2005</v>
      </c>
      <c r="H3">
        <v>8.1999999999999993</v>
      </c>
      <c r="I3">
        <v>180</v>
      </c>
      <c r="J3">
        <v>2162</v>
      </c>
      <c r="K3" s="1" t="s">
        <v>1506</v>
      </c>
      <c r="L3">
        <v>-1</v>
      </c>
      <c r="M3">
        <v>238073</v>
      </c>
      <c r="N3" s="1" t="s">
        <v>1367</v>
      </c>
      <c r="O3" s="1" t="s">
        <v>1368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 t="str">
        <f>IF(LEFT(D3,2)="A",MID(D3,3,9999),D3)</f>
        <v>49 Up</v>
      </c>
      <c r="AP3" t="str">
        <f>IF(LEFT(AO3,4)="The ",MID(AO3,5,9999),AO3)</f>
        <v>49 Up</v>
      </c>
      <c r="AQ3" t="str">
        <f>LOWER(CONCATENATE(LEFT(SUBSTITUTE(TRIM(CLEAN(AP3))," ",""),7),RIGHT(F3,2),RIGHT(SUBSTITUTE(TRIM(CLEAN(AP3))," ",""),4)))</f>
        <v>49up0549up</v>
      </c>
      <c r="AR3" t="s">
        <v>1571</v>
      </c>
      <c r="AS3" t="str">
        <f>IF(ISBLANK(AR3),AQ3,AR3)</f>
        <v>49up0649up</v>
      </c>
    </row>
    <row r="4" spans="1:45" x14ac:dyDescent="0.2">
      <c r="A4" t="s">
        <v>1572</v>
      </c>
      <c r="B4">
        <v>784988</v>
      </c>
      <c r="C4" s="1" t="s">
        <v>1507</v>
      </c>
      <c r="D4" t="str">
        <f>LEFT(C4,FIND("(",C4)-2)</f>
        <v>56 Up</v>
      </c>
      <c r="E4" t="s">
        <v>1632</v>
      </c>
      <c r="F4">
        <f>VALUE(MID(C4,FIND("(",C4)+1,4))</f>
        <v>2012</v>
      </c>
      <c r="G4">
        <v>2012</v>
      </c>
      <c r="H4">
        <v>7.9</v>
      </c>
      <c r="I4">
        <v>60</v>
      </c>
      <c r="J4">
        <v>1582</v>
      </c>
      <c r="K4" s="1" t="s">
        <v>1336</v>
      </c>
      <c r="L4">
        <v>-1</v>
      </c>
      <c r="M4">
        <v>701278</v>
      </c>
      <c r="N4" s="1" t="s">
        <v>1367</v>
      </c>
      <c r="O4" s="1" t="s">
        <v>1368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 t="str">
        <f>IF(LEFT(D4,2)="A",MID(D4,3,9999),D4)</f>
        <v>56 Up</v>
      </c>
      <c r="AP4" t="str">
        <f>IF(LEFT(AO4,4)="The ",MID(AO4,5,9999),AO4)</f>
        <v>56 Up</v>
      </c>
      <c r="AQ4" t="str">
        <f>LOWER(CONCATENATE(LEFT(SUBSTITUTE(TRIM(CLEAN(AP4))," ",""),7),RIGHT(F4,2),RIGHT(SUBSTITUTE(TRIM(CLEAN(AP4))," ",""),4)))</f>
        <v>56up1256up</v>
      </c>
      <c r="AR4" t="s">
        <v>1572</v>
      </c>
      <c r="AS4" t="str">
        <f>IF(ISBLANK(AR4),AQ4,AR4)</f>
        <v>56up1356up</v>
      </c>
    </row>
    <row r="5" spans="1:45" x14ac:dyDescent="0.2">
      <c r="A5" t="s">
        <v>207</v>
      </c>
      <c r="B5">
        <v>468629</v>
      </c>
      <c r="C5" s="1" t="s">
        <v>1365</v>
      </c>
      <c r="D5" s="4" t="s">
        <v>1366</v>
      </c>
      <c r="E5" s="4" t="s">
        <v>1366</v>
      </c>
      <c r="F5" s="4">
        <v>1999</v>
      </c>
      <c r="G5">
        <v>1999</v>
      </c>
      <c r="H5">
        <v>5.8</v>
      </c>
      <c r="I5">
        <v>118</v>
      </c>
      <c r="J5">
        <v>3440</v>
      </c>
      <c r="K5" s="1" t="s">
        <v>1361</v>
      </c>
      <c r="L5">
        <v>-1</v>
      </c>
      <c r="M5">
        <v>417517</v>
      </c>
      <c r="N5" s="1" t="s">
        <v>1367</v>
      </c>
      <c r="O5" s="1" t="s">
        <v>1368</v>
      </c>
      <c r="P5" s="1" t="s">
        <v>1364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0</v>
      </c>
      <c r="AM5">
        <v>0</v>
      </c>
      <c r="AN5">
        <v>0</v>
      </c>
      <c r="AO5" t="str">
        <f>IF(LEFT(D5,2)="A",MID(D5,3,9999),D5)</f>
        <v>8 ½ Women</v>
      </c>
      <c r="AP5" t="str">
        <f>IF(LEFT(AO5,4)="The ",MID(AO5,5,9999),AO5)</f>
        <v>8 ½ Women</v>
      </c>
      <c r="AQ5" t="str">
        <f>LOWER(CONCATENATE(LEFT(SUBSTITUTE(TRIM(CLEAN(AP5))," ",""),7),RIGHT(F5,2),RIGHT(SUBSTITUTE(TRIM(CLEAN(AP5))," ",""),4)))</f>
        <v>8½women99omen</v>
      </c>
      <c r="AR5" t="s">
        <v>1369</v>
      </c>
      <c r="AS5" t="str">
        <f>IF(ISBLANK(AR5),AQ5,AR5)</f>
        <v>81/2wom99omen</v>
      </c>
    </row>
    <row r="6" spans="1:45" x14ac:dyDescent="0.2">
      <c r="A6" t="s">
        <v>1573</v>
      </c>
      <c r="B6">
        <v>1135478</v>
      </c>
      <c r="C6" s="1" t="s">
        <v>1508</v>
      </c>
      <c r="D6" t="str">
        <f>LEFT(C6,FIND("(",C6)-2)</f>
        <v>9/11</v>
      </c>
      <c r="E6" t="s">
        <v>1633</v>
      </c>
      <c r="F6">
        <f>VALUE(MID(C6,FIND("(",C6)+1,4))</f>
        <v>2002</v>
      </c>
      <c r="G6">
        <v>2002</v>
      </c>
      <c r="H6">
        <v>8.4</v>
      </c>
      <c r="I6">
        <v>112</v>
      </c>
      <c r="J6">
        <v>5668</v>
      </c>
      <c r="K6" s="1" t="s">
        <v>1509</v>
      </c>
      <c r="L6">
        <v>-1</v>
      </c>
      <c r="M6">
        <v>-1</v>
      </c>
      <c r="N6" s="1" t="s">
        <v>795</v>
      </c>
      <c r="O6" s="1" t="s">
        <v>1368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 t="str">
        <f>IF(LEFT(D6,2)="A",MID(D6,3,9999),D6)</f>
        <v>9/11</v>
      </c>
      <c r="AP6" t="str">
        <f>IF(LEFT(AO6,4)="The ",MID(AO6,5,9999),AO6)</f>
        <v>9/11</v>
      </c>
      <c r="AQ6" t="str">
        <f>LOWER(CONCATENATE(LEFT(SUBSTITUTE(TRIM(CLEAN(AP6))," ",""),7),RIGHT(F6,2),RIGHT(SUBSTITUTE(TRIM(CLEAN(AP6))," ",""),4)))</f>
        <v>9/11029/11</v>
      </c>
      <c r="AR6" t="s">
        <v>1573</v>
      </c>
      <c r="AS6" t="str">
        <f>IF(ISBLANK(AR6),AQ6,AR6)</f>
        <v>9/11039/11</v>
      </c>
    </row>
    <row r="7" spans="1:45" x14ac:dyDescent="0.2">
      <c r="A7" t="s">
        <v>791</v>
      </c>
      <c r="B7">
        <v>214484</v>
      </c>
      <c r="C7" s="1" t="s">
        <v>792</v>
      </c>
      <c r="D7" s="4" t="s">
        <v>793</v>
      </c>
      <c r="E7" s="4" t="s">
        <v>793</v>
      </c>
      <c r="F7" s="4">
        <v>1999</v>
      </c>
      <c r="G7">
        <v>1999</v>
      </c>
      <c r="H7">
        <v>5.7</v>
      </c>
      <c r="I7">
        <v>105</v>
      </c>
      <c r="J7">
        <v>268</v>
      </c>
      <c r="K7" s="1" t="s">
        <v>794</v>
      </c>
      <c r="L7">
        <v>200000</v>
      </c>
      <c r="M7">
        <v>120000</v>
      </c>
      <c r="N7" s="1" t="s">
        <v>795</v>
      </c>
      <c r="O7" s="1" t="s">
        <v>1368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 t="str">
        <f>IF(LEFT(D7,2)="A",MID(D7,3,9999),D7)</f>
        <v>ABCD</v>
      </c>
      <c r="AP7" t="str">
        <f>IF(LEFT(AO7,4)="The ",MID(AO7,5,9999),AO7)</f>
        <v>ABCD</v>
      </c>
      <c r="AQ7" t="str">
        <f>LOWER(CONCATENATE(LEFT(SUBSTITUTE(TRIM(CLEAN(AP7))," ",""),7),RIGHT(F7,2),RIGHT(SUBSTITUTE(TRIM(CLEAN(AP7))," ",""),4)))</f>
        <v>abcd99abcd</v>
      </c>
      <c r="AR7" t="s">
        <v>999</v>
      </c>
      <c r="AS7" t="str">
        <f>IF(ISBLANK(AR7),AQ7,AR7)</f>
        <v>abcd99abcd</v>
      </c>
    </row>
    <row r="8" spans="1:45" x14ac:dyDescent="0.2">
      <c r="A8" t="s">
        <v>66</v>
      </c>
      <c r="B8">
        <v>700056</v>
      </c>
      <c r="C8" s="1" t="s">
        <v>1152</v>
      </c>
      <c r="D8" s="4" t="s">
        <v>1153</v>
      </c>
      <c r="E8" s="4" t="s">
        <v>1153</v>
      </c>
      <c r="F8" s="4">
        <v>1985</v>
      </c>
      <c r="G8">
        <v>1985</v>
      </c>
      <c r="H8">
        <v>4.7</v>
      </c>
      <c r="I8">
        <v>65</v>
      </c>
      <c r="J8">
        <v>6</v>
      </c>
      <c r="K8" s="1" t="s">
        <v>1154</v>
      </c>
      <c r="L8">
        <v>-1</v>
      </c>
      <c r="M8">
        <v>-1</v>
      </c>
      <c r="N8" s="1" t="s">
        <v>1155</v>
      </c>
      <c r="O8" s="1" t="s">
        <v>983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 t="str">
        <f>IF(LEFT(D8,2)="A",MID(D8,3,9999),D8)</f>
        <v>Abschied in Berlin</v>
      </c>
      <c r="AP8" t="str">
        <f>IF(LEFT(AO8,4)="The ",MID(AO8,5,9999),AO8)</f>
        <v>Abschied in Berlin</v>
      </c>
      <c r="AQ8" t="str">
        <f>LOWER(CONCATENATE(LEFT(SUBSTITUTE(TRIM(CLEAN(AP8))," ",""),7),RIGHT(F8,2),RIGHT(SUBSTITUTE(TRIM(CLEAN(AP8))," ",""),4)))</f>
        <v>abschie85rlin</v>
      </c>
      <c r="AR8" t="s">
        <v>1000</v>
      </c>
      <c r="AS8" t="str">
        <f>IF(ISBLANK(AR8),AQ8,AR8)</f>
        <v>abschie85berl</v>
      </c>
    </row>
    <row r="9" spans="1:45" x14ac:dyDescent="0.2">
      <c r="A9" t="s">
        <v>100</v>
      </c>
      <c r="B9">
        <v>669350</v>
      </c>
      <c r="C9" s="1" t="s">
        <v>790</v>
      </c>
      <c r="D9" s="4" t="s">
        <v>980</v>
      </c>
      <c r="E9" s="4" t="s">
        <v>980</v>
      </c>
      <c r="F9" s="4">
        <v>1985</v>
      </c>
      <c r="G9">
        <v>1985</v>
      </c>
      <c r="H9">
        <v>4.8</v>
      </c>
      <c r="I9">
        <v>35</v>
      </c>
      <c r="J9">
        <v>5</v>
      </c>
      <c r="K9" s="1" t="s">
        <v>981</v>
      </c>
      <c r="L9">
        <v>-1</v>
      </c>
      <c r="M9">
        <v>-1</v>
      </c>
      <c r="N9" s="1" t="s">
        <v>982</v>
      </c>
      <c r="O9" s="1" t="s">
        <v>983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 t="str">
        <f>IF(LEFT(D9,2)="A",MID(D9,3,9999),D9)</f>
        <v>Abschied von Hölderlin</v>
      </c>
      <c r="AP9" t="str">
        <f>IF(LEFT(AO9,4)="The ",MID(AO9,5,9999),AO9)</f>
        <v>Abschied von Hölderlin</v>
      </c>
      <c r="AQ9" t="str">
        <f>LOWER(CONCATENATE(LEFT(SUBSTITUTE(TRIM(CLEAN(AP9))," ",""),7),RIGHT(F9,2),RIGHT(SUBSTITUTE(TRIM(CLEAN(AP9))," ",""),4)))</f>
        <v>abschie85rlin</v>
      </c>
      <c r="AR9" t="s">
        <v>1001</v>
      </c>
      <c r="AS9" t="str">
        <f>IF(ISBLANK(AR9),AQ9,AR9)</f>
        <v>abschie85hold</v>
      </c>
    </row>
    <row r="10" spans="1:45" x14ac:dyDescent="0.2">
      <c r="A10" t="s">
        <v>1574</v>
      </c>
      <c r="B10">
        <v>760217</v>
      </c>
      <c r="C10" s="1" t="s">
        <v>1510</v>
      </c>
      <c r="D10" t="str">
        <f>LEFT(C10,FIND("(",C10)-2)</f>
        <v>À cause d'un garçon</v>
      </c>
      <c r="E10" t="s">
        <v>1634</v>
      </c>
      <c r="F10">
        <f>VALUE(MID(C10,FIND("(",C10)+1,4))</f>
        <v>2002</v>
      </c>
      <c r="G10">
        <v>2002</v>
      </c>
      <c r="H10">
        <v>6.7</v>
      </c>
      <c r="I10">
        <v>86</v>
      </c>
      <c r="J10">
        <v>1801</v>
      </c>
      <c r="K10" s="1" t="s">
        <v>992</v>
      </c>
      <c r="L10">
        <v>-1</v>
      </c>
      <c r="M10">
        <v>37451</v>
      </c>
      <c r="N10" s="1" t="s">
        <v>1173</v>
      </c>
      <c r="O10" s="1" t="s">
        <v>1174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O10" t="str">
        <f>IF(LEFT(D10,2)="A",MID(D10,3,9999),D10)</f>
        <v>À cause d'un garçon</v>
      </c>
      <c r="AP10" t="str">
        <f>IF(LEFT(AO10,4)="The ",MID(AO10,5,9999),AO10)</f>
        <v>À cause d'un garçon</v>
      </c>
      <c r="AQ10" t="str">
        <f>LOWER(CONCATENATE(LEFT(SUBSTITUTE(TRIM(CLEAN(AP10))," ",""),7),RIGHT(F10,2),RIGHT(SUBSTITUTE(TRIM(CLEAN(AP10))," ",""),4)))</f>
        <v>àcaused02rçon</v>
      </c>
      <c r="AR10" t="s">
        <v>1574</v>
      </c>
      <c r="AS10" t="str">
        <f>IF(ISBLANK(AR10),AQ10,AR10)</f>
        <v>acaused04rc</v>
      </c>
    </row>
    <row r="11" spans="1:45" x14ac:dyDescent="0.2">
      <c r="A11" t="s">
        <v>1006</v>
      </c>
      <c r="B11">
        <v>316580</v>
      </c>
      <c r="C11" s="1" t="s">
        <v>1007</v>
      </c>
      <c r="D11" s="4" t="s">
        <v>834</v>
      </c>
      <c r="E11" s="4" t="s">
        <v>834</v>
      </c>
      <c r="F11" s="4">
        <v>1967</v>
      </c>
      <c r="G11">
        <v>1967</v>
      </c>
      <c r="H11">
        <v>7.1</v>
      </c>
      <c r="I11">
        <v>105</v>
      </c>
      <c r="J11">
        <v>2447</v>
      </c>
      <c r="K11" s="1" t="s">
        <v>996</v>
      </c>
      <c r="L11">
        <v>600000</v>
      </c>
      <c r="M11">
        <v>-1</v>
      </c>
      <c r="N11" s="1" t="s">
        <v>1367</v>
      </c>
      <c r="O11" s="1" t="s">
        <v>1368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 t="str">
        <f>IF(LEFT(D11,2)="A",MID(D11,3,9999),D11)</f>
        <v>Accident</v>
      </c>
      <c r="AP11" t="str">
        <f>IF(LEFT(AO11,4)="The ",MID(AO11,5,9999),AO11)</f>
        <v>Accident</v>
      </c>
      <c r="AQ11" t="str">
        <f>LOWER(CONCATENATE(LEFT(SUBSTITUTE(TRIM(CLEAN(AP11))," ",""),7),RIGHT(F11,2),RIGHT(SUBSTITUTE(TRIM(CLEAN(AP11))," ",""),4)))</f>
        <v>acciden67dent</v>
      </c>
      <c r="AR11" t="s">
        <v>997</v>
      </c>
      <c r="AS11" t="str">
        <f>IF(ISBLANK(AR11),AQ11,AR11)</f>
        <v>acciden67dent</v>
      </c>
    </row>
    <row r="12" spans="1:45" x14ac:dyDescent="0.2">
      <c r="A12" t="s">
        <v>835</v>
      </c>
      <c r="B12">
        <v>237268</v>
      </c>
      <c r="C12" s="1" t="s">
        <v>1163</v>
      </c>
      <c r="D12" s="4" t="s">
        <v>1012</v>
      </c>
      <c r="E12" s="4" t="s">
        <v>1012</v>
      </c>
      <c r="F12" s="4">
        <v>1999</v>
      </c>
      <c r="G12">
        <v>1999</v>
      </c>
      <c r="H12">
        <v>7.1</v>
      </c>
      <c r="I12">
        <v>112</v>
      </c>
      <c r="J12">
        <v>755</v>
      </c>
      <c r="K12" s="1" t="s">
        <v>1329</v>
      </c>
      <c r="L12">
        <v>-1</v>
      </c>
      <c r="M12">
        <v>77313</v>
      </c>
      <c r="N12" s="1" t="s">
        <v>1330</v>
      </c>
      <c r="O12" s="1" t="s">
        <v>1331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 t="str">
        <f>IF(LEFT(D12,2)="A",MID(D12,3,9999),D12)</f>
        <v>Adorenarin doraibu</v>
      </c>
      <c r="AP12" t="str">
        <f>IF(LEFT(AO12,4)="The ",MID(AO12,5,9999),AO12)</f>
        <v>Adorenarin doraibu</v>
      </c>
      <c r="AQ12" t="str">
        <f>LOWER(CONCATENATE(LEFT(SUBSTITUTE(TRIM(CLEAN(AP12))," ",""),7),RIGHT(F12,2),RIGHT(SUBSTITUTE(TRIM(CLEAN(AP12))," ",""),4)))</f>
        <v>adorena99aibu</v>
      </c>
      <c r="AR12" t="s">
        <v>1332</v>
      </c>
      <c r="AS12" t="str">
        <f>IF(ISBLANK(AR12),AQ12,AR12)</f>
        <v>adorena99aibu</v>
      </c>
    </row>
    <row r="13" spans="1:45" x14ac:dyDescent="0.2">
      <c r="A13" t="s">
        <v>1333</v>
      </c>
      <c r="B13">
        <v>793836</v>
      </c>
      <c r="C13" s="1" t="s">
        <v>1334</v>
      </c>
      <c r="D13" s="4" t="s">
        <v>1335</v>
      </c>
      <c r="E13" s="4" t="s">
        <v>1335</v>
      </c>
      <c r="F13" s="4">
        <v>1990</v>
      </c>
      <c r="G13">
        <v>1990</v>
      </c>
      <c r="H13">
        <v>7.6</v>
      </c>
      <c r="I13">
        <v>94</v>
      </c>
      <c r="J13">
        <v>12891</v>
      </c>
      <c r="K13" s="1" t="s">
        <v>1336</v>
      </c>
      <c r="L13">
        <v>-1</v>
      </c>
      <c r="M13">
        <v>141864</v>
      </c>
      <c r="N13" s="1" t="s">
        <v>1337</v>
      </c>
      <c r="O13" s="1" t="s">
        <v>1338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0</v>
      </c>
      <c r="AN13">
        <v>0</v>
      </c>
      <c r="AO13" t="str">
        <f>IF(LEFT(D13,2)="A",MID(D13,3,9999),D13)</f>
        <v>Ah fei zing zyun</v>
      </c>
      <c r="AP13" t="str">
        <f>IF(LEFT(AO13,4)="The ",MID(AO13,5,9999),AO13)</f>
        <v>Ah fei zing zyun</v>
      </c>
      <c r="AQ13" t="str">
        <f>LOWER(CONCATENATE(LEFT(SUBSTITUTE(TRIM(CLEAN(AP13))," ",""),7),RIGHT(F13,2),RIGHT(SUBSTITUTE(TRIM(CLEAN(AP13))," ",""),4)))</f>
        <v>ahfeizi90zyun</v>
      </c>
      <c r="AR13" t="s">
        <v>1339</v>
      </c>
      <c r="AS13" t="str">
        <f>IF(ISBLANK(AR13),AQ13,AR13)</f>
        <v>ahfeizi90zyun</v>
      </c>
    </row>
    <row r="14" spans="1:45" x14ac:dyDescent="0.2">
      <c r="A14" t="s">
        <v>101</v>
      </c>
      <c r="B14">
        <v>1273282</v>
      </c>
      <c r="C14" s="1" t="s">
        <v>1167</v>
      </c>
      <c r="D14" s="4" t="s">
        <v>1168</v>
      </c>
      <c r="E14" s="4" t="s">
        <v>1168</v>
      </c>
      <c r="F14" s="4">
        <v>1999</v>
      </c>
      <c r="G14">
        <v>1999</v>
      </c>
      <c r="H14">
        <v>7.3</v>
      </c>
      <c r="I14">
        <v>125</v>
      </c>
      <c r="J14">
        <v>5325</v>
      </c>
      <c r="K14" s="1" t="s">
        <v>1329</v>
      </c>
      <c r="L14">
        <v>8474576</v>
      </c>
      <c r="M14">
        <v>927107</v>
      </c>
      <c r="N14" s="1" t="s">
        <v>1169</v>
      </c>
      <c r="O14" s="1" t="s">
        <v>983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1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0</v>
      </c>
      <c r="AL14">
        <v>0</v>
      </c>
      <c r="AM14">
        <v>0</v>
      </c>
      <c r="AN14">
        <v>0</v>
      </c>
      <c r="AO14" t="str">
        <f>IF(LEFT(D14,2)="A",MID(D14,3,9999),D14)</f>
        <v>Aimée &amp; Jaguar</v>
      </c>
      <c r="AP14" t="str">
        <f>IF(LEFT(AO14,4)="The ",MID(AO14,5,9999),AO14)</f>
        <v>Aimée &amp; Jaguar</v>
      </c>
      <c r="AQ14" t="str">
        <f>LOWER(CONCATENATE(LEFT(SUBSTITUTE(TRIM(CLEAN(AP14))," ",""),7),RIGHT(F14,2),RIGHT(SUBSTITUTE(TRIM(CLEAN(AP14))," ",""),4)))</f>
        <v>aimée&amp;j99guar</v>
      </c>
      <c r="AR14" t="s">
        <v>1170</v>
      </c>
      <c r="AS14" t="str">
        <f>IF(ISBLANK(AR14),AQ14,AR14)</f>
        <v>aimee&amp;j99guar</v>
      </c>
    </row>
    <row r="15" spans="1:45" x14ac:dyDescent="0.2">
      <c r="A15" t="s">
        <v>1575</v>
      </c>
      <c r="B15">
        <v>251725</v>
      </c>
      <c r="C15" s="1" t="s">
        <v>1511</v>
      </c>
      <c r="D15" t="str">
        <f>LEFT(C15,FIND("(",C15)-2)</f>
        <v>The Air I Breathe</v>
      </c>
      <c r="E15" t="s">
        <v>1635</v>
      </c>
      <c r="F15">
        <f>VALUE(MID(C15,FIND("(",C15)+1,4))</f>
        <v>2007</v>
      </c>
      <c r="G15">
        <v>2007</v>
      </c>
      <c r="H15">
        <v>6.9</v>
      </c>
      <c r="I15">
        <v>95</v>
      </c>
      <c r="J15">
        <v>31889</v>
      </c>
      <c r="K15" s="1" t="s">
        <v>1512</v>
      </c>
      <c r="L15">
        <v>10000000</v>
      </c>
      <c r="M15">
        <v>884503</v>
      </c>
      <c r="N15" s="1" t="s">
        <v>795</v>
      </c>
      <c r="O15" s="1" t="s">
        <v>1368</v>
      </c>
      <c r="P15" s="1" t="s">
        <v>1364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 t="str">
        <f>IF(LEFT(D15,2)="A",MID(D15,3,9999),D15)</f>
        <v>The Air I Breathe</v>
      </c>
      <c r="AP15" t="str">
        <f>IF(LEFT(AO15,4)="The ",MID(AO15,5,9999),AO15)</f>
        <v>Air I Breathe</v>
      </c>
      <c r="AQ15" t="str">
        <f>LOWER(CONCATENATE(LEFT(SUBSTITUTE(TRIM(CLEAN(AP15))," ",""),7),RIGHT(F15,2),RIGHT(SUBSTITUTE(TRIM(CLEAN(AP15))," ",""),4)))</f>
        <v>airibre07athe</v>
      </c>
      <c r="AR15" t="s">
        <v>1575</v>
      </c>
      <c r="AS15" t="str">
        <f>IF(ISBLANK(AR15),AQ15,AR15)</f>
        <v>airibre08athe</v>
      </c>
    </row>
    <row r="16" spans="1:45" x14ac:dyDescent="0.2">
      <c r="A16" t="s">
        <v>1171</v>
      </c>
      <c r="B16">
        <v>644262</v>
      </c>
      <c r="C16" s="1" t="s">
        <v>1342</v>
      </c>
      <c r="D16" s="4" t="s">
        <v>1343</v>
      </c>
      <c r="E16" s="4" t="s">
        <v>1343</v>
      </c>
      <c r="F16" s="4">
        <v>1998</v>
      </c>
      <c r="G16">
        <v>1998</v>
      </c>
      <c r="H16">
        <v>6.4</v>
      </c>
      <c r="I16">
        <v>127</v>
      </c>
      <c r="J16">
        <v>1525</v>
      </c>
      <c r="K16" s="1" t="s">
        <v>1172</v>
      </c>
      <c r="L16">
        <v>-1</v>
      </c>
      <c r="M16">
        <v>577274</v>
      </c>
      <c r="N16" s="1" t="s">
        <v>1173</v>
      </c>
      <c r="O16" s="1" t="s">
        <v>1174</v>
      </c>
      <c r="P16" s="1" t="s">
        <v>1364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0</v>
      </c>
      <c r="AO16" t="str">
        <f>IF(LEFT(D16,2)="A",MID(D16,3,9999),D16)</f>
        <v>Alice et Martin</v>
      </c>
      <c r="AP16" t="str">
        <f>IF(LEFT(AO16,4)="The ",MID(AO16,5,9999),AO16)</f>
        <v>Alice et Martin</v>
      </c>
      <c r="AQ16" t="str">
        <f>LOWER(CONCATENATE(LEFT(SUBSTITUTE(TRIM(CLEAN(AP16))," ",""),7),RIGHT(F16,2),RIGHT(SUBSTITUTE(TRIM(CLEAN(AP16))," ",""),4)))</f>
        <v>aliceet98rtin</v>
      </c>
      <c r="AR16" t="s">
        <v>1175</v>
      </c>
      <c r="AS16" t="str">
        <f>IF(ISBLANK(AR16),AQ16,AR16)</f>
        <v>aliceet98rtin</v>
      </c>
    </row>
    <row r="17" spans="1:45" x14ac:dyDescent="0.2">
      <c r="A17" t="s">
        <v>1176</v>
      </c>
      <c r="B17">
        <v>1003105</v>
      </c>
      <c r="C17" s="1" t="s">
        <v>1177</v>
      </c>
      <c r="D17" s="4" t="s">
        <v>1061</v>
      </c>
      <c r="E17" s="4" t="s">
        <v>1061</v>
      </c>
      <c r="F17" s="4">
        <v>1999</v>
      </c>
      <c r="G17">
        <v>1999</v>
      </c>
      <c r="H17">
        <v>5.6</v>
      </c>
      <c r="I17">
        <v>99</v>
      </c>
      <c r="J17">
        <v>1622</v>
      </c>
      <c r="K17" s="1" t="s">
        <v>1062</v>
      </c>
      <c r="L17">
        <v>-1</v>
      </c>
      <c r="M17">
        <v>9268</v>
      </c>
      <c r="N17" s="1" t="s">
        <v>795</v>
      </c>
      <c r="O17" s="1" t="s">
        <v>1368</v>
      </c>
      <c r="P17" s="1" t="s">
        <v>1364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 t="str">
        <f>IF(LEFT(D17,2)="A",MID(D17,3,9999),D17)</f>
        <v>All the Rage</v>
      </c>
      <c r="AP17" t="str">
        <f>IF(LEFT(AO17,4)="The ",MID(AO17,5,9999),AO17)</f>
        <v>All the Rage</v>
      </c>
      <c r="AQ17" t="str">
        <f>LOWER(CONCATENATE(LEFT(SUBSTITUTE(TRIM(CLEAN(AP17))," ",""),7),RIGHT(F17,2),RIGHT(SUBSTITUTE(TRIM(CLEAN(AP17))," ",""),4)))</f>
        <v>allther99rage</v>
      </c>
      <c r="AR17" t="s">
        <v>1063</v>
      </c>
      <c r="AS17" t="str">
        <f>IF(ISBLANK(AR17),AQ17,AR17)</f>
        <v>allther99rage</v>
      </c>
    </row>
    <row r="18" spans="1:45" x14ac:dyDescent="0.2">
      <c r="A18" t="s">
        <v>293</v>
      </c>
      <c r="B18">
        <v>442243</v>
      </c>
      <c r="C18" s="1" t="s">
        <v>218</v>
      </c>
      <c r="D18" s="4" t="s">
        <v>219</v>
      </c>
      <c r="E18" s="4" t="s">
        <v>219</v>
      </c>
      <c r="F18" s="4">
        <v>1999</v>
      </c>
      <c r="G18">
        <v>1999</v>
      </c>
      <c r="H18">
        <v>6.9</v>
      </c>
      <c r="I18">
        <v>98</v>
      </c>
      <c r="J18">
        <v>279</v>
      </c>
      <c r="K18" s="1" t="s">
        <v>1329</v>
      </c>
      <c r="L18">
        <v>-1</v>
      </c>
      <c r="M18">
        <v>529396</v>
      </c>
      <c r="N18" s="1" t="s">
        <v>1367</v>
      </c>
      <c r="O18" s="1" t="s">
        <v>1368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 t="str">
        <f>IF(LEFT(D18,2)="A",MID(D18,3,9999),D18)</f>
        <v>A Love Divided</v>
      </c>
      <c r="AP18" t="str">
        <f>IF(LEFT(AO18,4)="The ",MID(AO18,5,9999),AO18)</f>
        <v>A Love Divided</v>
      </c>
      <c r="AQ18" t="str">
        <f>LOWER(CONCATENATE(LEFT(SUBSTITUTE(TRIM(CLEAN(AP18))," ",""),7),RIGHT(F18,2),RIGHT(SUBSTITUTE(TRIM(CLEAN(AP18))," ",""),4)))</f>
        <v>alovedi99ided</v>
      </c>
      <c r="AS18" t="str">
        <f>IF(ISBLANK(AR18),AQ18,AR18)</f>
        <v>alovedi99ided</v>
      </c>
    </row>
    <row r="19" spans="1:45" x14ac:dyDescent="0.2">
      <c r="A19" t="s">
        <v>1576</v>
      </c>
      <c r="B19">
        <v>480317</v>
      </c>
      <c r="C19" s="1" t="s">
        <v>1513</v>
      </c>
      <c r="D19" t="str">
        <f>LEFT(C19,FIND("(",C19)-2)</f>
        <v>American Chai</v>
      </c>
      <c r="E19" t="s">
        <v>1636</v>
      </c>
      <c r="F19">
        <f>VALUE(MID(C19,FIND("(",C19)+1,4))</f>
        <v>2001</v>
      </c>
      <c r="G19">
        <v>2001</v>
      </c>
      <c r="H19">
        <v>6.3</v>
      </c>
      <c r="I19">
        <v>92</v>
      </c>
      <c r="J19">
        <v>303</v>
      </c>
      <c r="K19" s="1" t="s">
        <v>155</v>
      </c>
      <c r="L19">
        <v>-1</v>
      </c>
      <c r="M19">
        <v>-1</v>
      </c>
      <c r="N19" s="1" t="s">
        <v>795</v>
      </c>
      <c r="O19" s="1" t="s">
        <v>1368</v>
      </c>
      <c r="P19" s="1" t="s">
        <v>1364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  <c r="AO19" t="str">
        <f>IF(LEFT(D19,2)="A",MID(D19,3,9999),D19)</f>
        <v>American Chai</v>
      </c>
      <c r="AP19" t="str">
        <f>IF(LEFT(AO19,4)="The ",MID(AO19,5,9999),AO19)</f>
        <v>American Chai</v>
      </c>
      <c r="AQ19" t="str">
        <f>LOWER(CONCATENATE(LEFT(SUBSTITUTE(TRIM(CLEAN(AP19))," ",""),7),RIGHT(F19,2),RIGHT(SUBSTITUTE(TRIM(CLEAN(AP19))," ",""),4)))</f>
        <v>america01chai</v>
      </c>
      <c r="AR19" t="s">
        <v>1576</v>
      </c>
      <c r="AS19" t="str">
        <f>IF(ISBLANK(AR19),AQ19,AR19)</f>
        <v>america02chai</v>
      </c>
    </row>
    <row r="20" spans="1:45" x14ac:dyDescent="0.2">
      <c r="A20" t="s">
        <v>1577</v>
      </c>
      <c r="B20">
        <v>80197</v>
      </c>
      <c r="C20" s="1" t="s">
        <v>1514</v>
      </c>
      <c r="D20" t="str">
        <f>LEFT(C20,FIND("(",C20)-2)</f>
        <v>American Adobo</v>
      </c>
      <c r="E20" t="s">
        <v>1637</v>
      </c>
      <c r="F20">
        <f>VALUE(MID(C20,FIND("(",C20)+1,4))</f>
        <v>2001</v>
      </c>
      <c r="G20">
        <v>2001</v>
      </c>
      <c r="H20">
        <v>4.8</v>
      </c>
      <c r="I20">
        <v>104</v>
      </c>
      <c r="J20">
        <v>164</v>
      </c>
      <c r="K20" s="1" t="s">
        <v>1515</v>
      </c>
      <c r="L20">
        <v>-1</v>
      </c>
      <c r="M20">
        <v>342855</v>
      </c>
      <c r="N20" s="1" t="s">
        <v>1516</v>
      </c>
      <c r="O20" s="1" t="s">
        <v>1368</v>
      </c>
      <c r="P20" s="1" t="s">
        <v>1364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1</v>
      </c>
      <c r="AK20">
        <v>0</v>
      </c>
      <c r="AL20">
        <v>0</v>
      </c>
      <c r="AM20">
        <v>0</v>
      </c>
      <c r="AN20">
        <v>0</v>
      </c>
      <c r="AO20" t="str">
        <f>IF(LEFT(D20,2)="A",MID(D20,3,9999),D20)</f>
        <v>American Adobo</v>
      </c>
      <c r="AP20" t="str">
        <f>IF(LEFT(AO20,4)="The ",MID(AO20,5,9999),AO20)</f>
        <v>American Adobo</v>
      </c>
      <c r="AQ20" t="str">
        <f>LOWER(CONCATENATE(LEFT(SUBSTITUTE(TRIM(CLEAN(AP20))," ",""),7),RIGHT(F20,2),RIGHT(SUBSTITUTE(TRIM(CLEAN(AP20))," ",""),4)))</f>
        <v>america01dobo</v>
      </c>
      <c r="AR20" t="s">
        <v>1577</v>
      </c>
      <c r="AS20" t="str">
        <f>IF(ISBLANK(AR20),AQ20,AR20)</f>
        <v>america02dobo</v>
      </c>
    </row>
    <row r="21" spans="1:45" x14ac:dyDescent="0.2">
      <c r="A21" t="s">
        <v>1578</v>
      </c>
      <c r="B21">
        <v>984507</v>
      </c>
      <c r="C21" s="1" t="s">
        <v>1517</v>
      </c>
      <c r="D21" t="str">
        <f>LEFT(C21,FIND("(",C21)-2)</f>
        <v>American Gun</v>
      </c>
      <c r="E21" t="s">
        <v>1638</v>
      </c>
      <c r="F21">
        <f>VALUE(MID(C21,FIND("(",C21)+1,4))</f>
        <v>2005</v>
      </c>
      <c r="G21">
        <v>2005</v>
      </c>
      <c r="H21">
        <v>6.2</v>
      </c>
      <c r="I21">
        <v>95</v>
      </c>
      <c r="J21">
        <v>2833</v>
      </c>
      <c r="K21" s="1" t="s">
        <v>1172</v>
      </c>
      <c r="L21">
        <v>-1</v>
      </c>
      <c r="M21">
        <v>24030</v>
      </c>
      <c r="N21" s="1" t="s">
        <v>795</v>
      </c>
      <c r="O21" s="1" t="s">
        <v>1368</v>
      </c>
      <c r="P21" s="1" t="s">
        <v>1364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 t="str">
        <f>IF(LEFT(D21,2)="A",MID(D21,3,9999),D21)</f>
        <v>American Gun</v>
      </c>
      <c r="AP21" t="str">
        <f>IF(LEFT(AO21,4)="The ",MID(AO21,5,9999),AO21)</f>
        <v>American Gun</v>
      </c>
      <c r="AQ21" t="str">
        <f>LOWER(CONCATENATE(LEFT(SUBSTITUTE(TRIM(CLEAN(AP21))," ",""),7),RIGHT(F21,2),RIGHT(SUBSTITUTE(TRIM(CLEAN(AP21))," ",""),4)))</f>
        <v>america05ngun</v>
      </c>
      <c r="AR21" t="s">
        <v>1578</v>
      </c>
      <c r="AS21" t="str">
        <f>IF(ISBLANK(AR21),AQ21,AR21)</f>
        <v>america06ngun</v>
      </c>
    </row>
    <row r="22" spans="1:45" x14ac:dyDescent="0.2">
      <c r="A22" t="s">
        <v>1064</v>
      </c>
      <c r="B22">
        <v>582024</v>
      </c>
      <c r="C22" s="1" t="s">
        <v>1065</v>
      </c>
      <c r="D22" s="4" t="s">
        <v>1236</v>
      </c>
      <c r="E22" s="4" t="s">
        <v>1236</v>
      </c>
      <c r="F22" s="4">
        <v>1999</v>
      </c>
      <c r="G22">
        <v>1999</v>
      </c>
      <c r="H22">
        <v>6.6</v>
      </c>
      <c r="I22">
        <v>87</v>
      </c>
      <c r="J22">
        <v>2005</v>
      </c>
      <c r="K22" s="1" t="s">
        <v>1237</v>
      </c>
      <c r="L22">
        <v>650000</v>
      </c>
      <c r="M22">
        <v>287724</v>
      </c>
      <c r="N22" s="1" t="s">
        <v>795</v>
      </c>
      <c r="O22" s="1" t="s">
        <v>1368</v>
      </c>
      <c r="P22" s="1" t="s">
        <v>1364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 t="str">
        <f>IF(LEFT(D22,2)="A",MID(D22,3,9999),D22)</f>
        <v>American Pimp</v>
      </c>
      <c r="AP22" t="str">
        <f>IF(LEFT(AO22,4)="The ",MID(AO22,5,9999),AO22)</f>
        <v>American Pimp</v>
      </c>
      <c r="AQ22" t="str">
        <f>LOWER(CONCATENATE(LEFT(SUBSTITUTE(TRIM(CLEAN(AP22))," ",""),7),RIGHT(F22,2),RIGHT(SUBSTITUTE(TRIM(CLEAN(AP22))," ",""),4)))</f>
        <v>america99pimp</v>
      </c>
      <c r="AR22" t="s">
        <v>1238</v>
      </c>
      <c r="AS22" t="str">
        <f>IF(ISBLANK(AR22),AQ22,AR22)</f>
        <v>america99pimp</v>
      </c>
    </row>
    <row r="23" spans="1:45" x14ac:dyDescent="0.2">
      <c r="A23" t="s">
        <v>1239</v>
      </c>
      <c r="B23">
        <v>224469</v>
      </c>
      <c r="C23" s="1" t="s">
        <v>1240</v>
      </c>
      <c r="D23" s="4" t="s">
        <v>1241</v>
      </c>
      <c r="E23" s="4" t="s">
        <v>1241</v>
      </c>
      <c r="F23" s="4">
        <v>1999</v>
      </c>
      <c r="G23">
        <v>1999</v>
      </c>
      <c r="H23">
        <v>3.6</v>
      </c>
      <c r="I23">
        <v>88</v>
      </c>
      <c r="J23">
        <v>1378</v>
      </c>
      <c r="K23" s="1" t="s">
        <v>1242</v>
      </c>
      <c r="L23">
        <v>-1</v>
      </c>
      <c r="M23">
        <v>-1</v>
      </c>
      <c r="N23" s="1" t="s">
        <v>1173</v>
      </c>
      <c r="O23" s="1" t="s">
        <v>1368</v>
      </c>
      <c r="P23" s="1" t="s">
        <v>1364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 t="str">
        <f>IF(LEFT(D23,2)="A",MID(D23,3,9999),D23)</f>
        <v>American Virgin</v>
      </c>
      <c r="AP23" t="str">
        <f>IF(LEFT(AO23,4)="The ",MID(AO23,5,9999),AO23)</f>
        <v>American Virgin</v>
      </c>
      <c r="AQ23" t="str">
        <f>LOWER(CONCATENATE(LEFT(SUBSTITUTE(TRIM(CLEAN(AP23))," ",""),7),RIGHT(F23,2),RIGHT(SUBSTITUTE(TRIM(CLEAN(AP23))," ",""),4)))</f>
        <v>america99rgin</v>
      </c>
      <c r="AR23" t="s">
        <v>1243</v>
      </c>
      <c r="AS23" t="str">
        <f>IF(ISBLANK(AR23),AQ23,AR23)</f>
        <v>america99rgin</v>
      </c>
    </row>
    <row r="24" spans="1:45" x14ac:dyDescent="0.2">
      <c r="A24" t="s">
        <v>1244</v>
      </c>
      <c r="B24">
        <v>691069</v>
      </c>
      <c r="C24" s="1" t="s">
        <v>1245</v>
      </c>
      <c r="D24" s="4" t="s">
        <v>1246</v>
      </c>
      <c r="E24" s="4" t="s">
        <v>1247</v>
      </c>
      <c r="F24" s="4">
        <v>1997</v>
      </c>
      <c r="G24">
        <v>1997</v>
      </c>
      <c r="H24">
        <v>7</v>
      </c>
      <c r="I24">
        <v>104</v>
      </c>
      <c r="J24">
        <v>692</v>
      </c>
      <c r="K24" s="1" t="s">
        <v>1248</v>
      </c>
      <c r="L24">
        <v>-1</v>
      </c>
      <c r="M24">
        <v>-1</v>
      </c>
      <c r="N24" s="1" t="s">
        <v>1249</v>
      </c>
      <c r="O24" s="1" t="s">
        <v>1368</v>
      </c>
      <c r="P24" s="1" t="s">
        <v>1250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 t="str">
        <f>IF(LEFT(D24,2)="A",MID(D24,3,9999),D24)</f>
        <v>AmyII</v>
      </c>
      <c r="AP24" t="str">
        <f>IF(LEFT(AO24,4)="The ",MID(AO24,5,9999),AO24)</f>
        <v>AmyII</v>
      </c>
      <c r="AQ24" t="str">
        <f>LOWER(CONCATENATE(LEFT(SUBSTITUTE(TRIM(CLEAN(AP24))," ",""),7),RIGHT(F24,2),RIGHT(SUBSTITUTE(TRIM(CLEAN(AP24))," ",""),4)))</f>
        <v>amyii97myii</v>
      </c>
      <c r="AR24" t="s">
        <v>1251</v>
      </c>
      <c r="AS24" t="str">
        <f>IF(ISBLANK(AR24),AQ24,AR24)</f>
        <v>amyii97myii</v>
      </c>
    </row>
    <row r="25" spans="1:45" x14ac:dyDescent="0.2">
      <c r="A25" t="s">
        <v>1579</v>
      </c>
      <c r="B25">
        <v>989399</v>
      </c>
      <c r="C25" s="1" t="s">
        <v>1518</v>
      </c>
      <c r="D25" t="str">
        <f>LEFT(C25,FIND("(",C25)-2)</f>
        <v>The Animation Show 2005</v>
      </c>
      <c r="E25" t="s">
        <v>1639</v>
      </c>
      <c r="F25">
        <f>VALUE(MID(C25,FIND("(",C25)+1,4))</f>
        <v>2005</v>
      </c>
      <c r="G25">
        <v>2005</v>
      </c>
      <c r="H25">
        <v>7.3</v>
      </c>
      <c r="I25">
        <v>85</v>
      </c>
      <c r="J25">
        <v>200</v>
      </c>
      <c r="K25" s="1" t="s">
        <v>956</v>
      </c>
      <c r="L25">
        <v>-1</v>
      </c>
      <c r="M25">
        <v>-1</v>
      </c>
      <c r="N25" s="1" t="s">
        <v>795</v>
      </c>
      <c r="O25" s="1" t="s">
        <v>1368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 t="str">
        <f>IF(LEFT(D25,2)="A",MID(D25,3,9999),D25)</f>
        <v>The Animation Show 2005</v>
      </c>
      <c r="AP25" t="str">
        <f>IF(LEFT(AO25,4)="The ",MID(AO25,5,9999),AO25)</f>
        <v>Animation Show 2005</v>
      </c>
      <c r="AQ25" t="str">
        <f>LOWER(CONCATENATE(LEFT(SUBSTITUTE(TRIM(CLEAN(AP25))," ",""),7),RIGHT(F25,2),RIGHT(SUBSTITUTE(TRIM(CLEAN(AP25))," ",""),4)))</f>
        <v>animati052005</v>
      </c>
      <c r="AR25" t="s">
        <v>1579</v>
      </c>
      <c r="AS25" t="str">
        <f>IF(ISBLANK(AR25),AQ25,AR25)</f>
        <v>animati05show</v>
      </c>
    </row>
    <row r="26" spans="1:45" x14ac:dyDescent="0.2">
      <c r="A26" t="s">
        <v>1445</v>
      </c>
      <c r="B26">
        <v>763686</v>
      </c>
      <c r="C26" s="1" t="s">
        <v>1446</v>
      </c>
      <c r="D26" s="4" t="s">
        <v>1447</v>
      </c>
      <c r="E26" s="4" t="s">
        <v>1447</v>
      </c>
      <c r="F26" s="4">
        <v>1999</v>
      </c>
      <c r="G26">
        <v>1999</v>
      </c>
      <c r="H26">
        <v>5.4</v>
      </c>
      <c r="I26">
        <v>116</v>
      </c>
      <c r="J26">
        <v>454</v>
      </c>
      <c r="K26" s="1" t="s">
        <v>679</v>
      </c>
      <c r="L26">
        <v>-1</v>
      </c>
      <c r="M26">
        <v>170832</v>
      </c>
      <c r="N26" s="1" t="s">
        <v>795</v>
      </c>
      <c r="O26" s="1" t="s">
        <v>1368</v>
      </c>
      <c r="P26" s="1" t="s">
        <v>1364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 t="str">
        <f>IF(LEFT(D26,2)="A",MID(D26,3,9999),D26)</f>
        <v>An Invited Guest</v>
      </c>
      <c r="AP26" t="str">
        <f>IF(LEFT(AO26,4)="The ",MID(AO26,5,9999),AO26)</f>
        <v>An Invited Guest</v>
      </c>
      <c r="AQ26" t="str">
        <f>LOWER(CONCATENATE(LEFT(SUBSTITUTE(TRIM(CLEAN(AP26))," ",""),7),RIGHT(F26,2),RIGHT(SUBSTITUTE(TRIM(CLEAN(AP26))," ",""),4)))</f>
        <v>aninvit99uest</v>
      </c>
      <c r="AS26" t="str">
        <f>IF(ISBLANK(AR26),AQ26,AR26)</f>
        <v>aninvit99uest</v>
      </c>
    </row>
    <row r="27" spans="1:45" x14ac:dyDescent="0.2">
      <c r="A27" t="s">
        <v>82</v>
      </c>
      <c r="B27">
        <v>1180123</v>
      </c>
      <c r="C27" s="1" t="s">
        <v>359</v>
      </c>
      <c r="D27" s="4" t="s">
        <v>360</v>
      </c>
      <c r="E27" s="4" t="s">
        <v>360</v>
      </c>
      <c r="F27" s="4">
        <v>1974</v>
      </c>
      <c r="G27">
        <v>1974</v>
      </c>
      <c r="H27">
        <v>7.3</v>
      </c>
      <c r="I27">
        <v>90</v>
      </c>
      <c r="J27">
        <v>185</v>
      </c>
      <c r="K27" s="1" t="s">
        <v>1329</v>
      </c>
      <c r="L27">
        <v>-1</v>
      </c>
      <c r="M27">
        <v>87185</v>
      </c>
      <c r="N27" s="1" t="s">
        <v>795</v>
      </c>
      <c r="O27" s="1" t="s">
        <v>1368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 t="str">
        <f>IF(LEFT(D27,2)="A",MID(D27,3,9999),D27)</f>
        <v>A Poem Is a Naked Person</v>
      </c>
      <c r="AP27" t="str">
        <f>IF(LEFT(AO27,4)="The ",MID(AO27,5,9999),AO27)</f>
        <v>A Poem Is a Naked Person</v>
      </c>
      <c r="AQ27" t="str">
        <f>LOWER(CONCATENATE(LEFT(SUBSTITUTE(TRIM(CLEAN(AP27))," ",""),7),RIGHT(F27,2),RIGHT(SUBSTITUTE(TRIM(CLEAN(AP27))," ",""),4)))</f>
        <v>apoemis74rson</v>
      </c>
      <c r="AS27" t="str">
        <f>IF(ISBLANK(AR27),AQ27,AR27)</f>
        <v>apoemis74rson</v>
      </c>
    </row>
    <row r="28" spans="1:45" x14ac:dyDescent="0.2">
      <c r="A28" t="s">
        <v>1252</v>
      </c>
      <c r="B28">
        <v>27727</v>
      </c>
      <c r="C28" s="1" t="s">
        <v>1206</v>
      </c>
      <c r="D28" s="4" t="s">
        <v>1207</v>
      </c>
      <c r="E28" s="4" t="s">
        <v>1207</v>
      </c>
      <c r="F28" s="4">
        <v>1998</v>
      </c>
      <c r="G28">
        <v>1998</v>
      </c>
      <c r="H28">
        <v>6.5</v>
      </c>
      <c r="I28">
        <v>94</v>
      </c>
      <c r="J28">
        <v>1086</v>
      </c>
      <c r="K28" s="1" t="s">
        <v>1208</v>
      </c>
      <c r="L28">
        <v>-1</v>
      </c>
      <c r="M28">
        <v>-1</v>
      </c>
      <c r="N28" s="1" t="s">
        <v>1209</v>
      </c>
      <c r="O28" s="1" t="s">
        <v>1040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 t="str">
        <f>IF(LEFT(D28,2)="A",MID(D28,3,9999),D28)</f>
        <v>Apo tin akri tis polis</v>
      </c>
      <c r="AP28" t="str">
        <f>IF(LEFT(AO28,4)="The ",MID(AO28,5,9999),AO28)</f>
        <v>Apo tin akri tis polis</v>
      </c>
      <c r="AQ28" t="str">
        <f>LOWER(CONCATENATE(LEFT(SUBSTITUTE(TRIM(CLEAN(AP28))," ",""),7),RIGHT(F28,2),RIGHT(SUBSTITUTE(TRIM(CLEAN(AP28))," ",""),4)))</f>
        <v>apotina98olis</v>
      </c>
      <c r="AR28" t="s">
        <v>1041</v>
      </c>
      <c r="AS28" t="str">
        <f>IF(ISBLANK(AR28),AQ28,AR28)</f>
        <v>apotina98olis</v>
      </c>
    </row>
    <row r="29" spans="1:45" x14ac:dyDescent="0.2">
      <c r="A29" t="s">
        <v>1580</v>
      </c>
      <c r="B29">
        <v>49666</v>
      </c>
      <c r="C29" s="1" t="s">
        <v>1519</v>
      </c>
      <c r="D29" t="str">
        <f>LEFT(C29,FIND("(",C29)-2)</f>
        <v>Armadillo</v>
      </c>
      <c r="E29" t="s">
        <v>1640</v>
      </c>
      <c r="F29">
        <f>VALUE(MID(C29,FIND("(",C29)+1,4))</f>
        <v>2010</v>
      </c>
      <c r="G29">
        <v>2010</v>
      </c>
      <c r="H29">
        <v>7.6</v>
      </c>
      <c r="I29">
        <v>105</v>
      </c>
      <c r="J29">
        <v>8322</v>
      </c>
      <c r="K29" s="1" t="s">
        <v>1336</v>
      </c>
      <c r="L29">
        <v>1500000</v>
      </c>
      <c r="M29">
        <v>10347</v>
      </c>
      <c r="N29" s="1" t="s">
        <v>702</v>
      </c>
      <c r="O29" s="1" t="s">
        <v>703</v>
      </c>
      <c r="Q29">
        <v>0</v>
      </c>
      <c r="R29">
        <v>0</v>
      </c>
      <c r="S29">
        <v>0</v>
      </c>
      <c r="T29">
        <v>1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 t="str">
        <f>IF(LEFT(D29,2)="A",MID(D29,3,9999),D29)</f>
        <v>Armadillo</v>
      </c>
      <c r="AP29" t="str">
        <f>IF(LEFT(AO29,4)="The ",MID(AO29,5,9999),AO29)</f>
        <v>Armadillo</v>
      </c>
      <c r="AQ29" t="str">
        <f>LOWER(CONCATENATE(LEFT(SUBSTITUTE(TRIM(CLEAN(AP29))," ",""),7),RIGHT(F29,2),RIGHT(SUBSTITUTE(TRIM(CLEAN(AP29))," ",""),4)))</f>
        <v>armadil10illo</v>
      </c>
      <c r="AR29" t="s">
        <v>1580</v>
      </c>
      <c r="AS29" t="str">
        <f>IF(ISBLANK(AR29),AQ29,AR29)</f>
        <v>armadil11illo</v>
      </c>
    </row>
    <row r="30" spans="1:45" x14ac:dyDescent="0.2">
      <c r="A30" t="s">
        <v>1581</v>
      </c>
      <c r="B30">
        <v>694333</v>
      </c>
      <c r="C30" s="1" t="s">
        <v>1520</v>
      </c>
      <c r="D30" t="str">
        <f>LEFT(C30,FIND("(",C30)-2)</f>
        <v>The Armor of Light</v>
      </c>
      <c r="E30" t="s">
        <v>1641</v>
      </c>
      <c r="F30">
        <f>VALUE(MID(C30,FIND("(",C30)+1,4))</f>
        <v>2015</v>
      </c>
      <c r="G30">
        <v>2015</v>
      </c>
      <c r="H30">
        <v>6.4</v>
      </c>
      <c r="I30">
        <v>88</v>
      </c>
      <c r="J30">
        <v>103</v>
      </c>
      <c r="K30" s="1" t="s">
        <v>1521</v>
      </c>
      <c r="L30">
        <v>-1</v>
      </c>
      <c r="M30">
        <v>-1</v>
      </c>
      <c r="N30" s="1" t="s">
        <v>795</v>
      </c>
      <c r="O30" s="1" t="s">
        <v>1368</v>
      </c>
      <c r="P30" s="1" t="s">
        <v>1250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 t="str">
        <f>IF(LEFT(D30,2)="A",MID(D30,3,9999),D30)</f>
        <v>The Armor of Light</v>
      </c>
      <c r="AP30" t="str">
        <f>IF(LEFT(AO30,4)="The ",MID(AO30,5,9999),AO30)</f>
        <v>Armor of Light</v>
      </c>
      <c r="AQ30" t="str">
        <f>LOWER(CONCATENATE(LEFT(SUBSTITUTE(TRIM(CLEAN(AP30))," ",""),7),RIGHT(F30,2),RIGHT(SUBSTITUTE(TRIM(CLEAN(AP30))," ",""),4)))</f>
        <v>armorof15ight</v>
      </c>
      <c r="AR30" t="s">
        <v>1581</v>
      </c>
      <c r="AS30" t="str">
        <f>IF(ISBLANK(AR30),AQ30,AR30)</f>
        <v>armorof15ight</v>
      </c>
    </row>
    <row r="31" spans="1:45" x14ac:dyDescent="0.2">
      <c r="A31" t="s">
        <v>447</v>
      </c>
      <c r="B31">
        <v>186520</v>
      </c>
      <c r="C31" s="1" t="s">
        <v>1038</v>
      </c>
      <c r="D31" s="4" t="s">
        <v>1039</v>
      </c>
      <c r="E31" s="4" t="s">
        <v>1039</v>
      </c>
      <c r="F31" s="4">
        <v>1999</v>
      </c>
      <c r="G31">
        <v>1999</v>
      </c>
      <c r="H31">
        <v>5.4</v>
      </c>
      <c r="I31">
        <v>95</v>
      </c>
      <c r="J31">
        <v>123</v>
      </c>
      <c r="K31" s="1" t="s">
        <v>872</v>
      </c>
      <c r="L31">
        <v>-1</v>
      </c>
      <c r="M31">
        <v>-1</v>
      </c>
      <c r="N31" s="1" t="s">
        <v>873</v>
      </c>
      <c r="O31" s="1" t="s">
        <v>1368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 t="str">
        <f>IF(LEFT(D31,2)="A",MID(D31,3,9999),D31)</f>
        <v>The Arrangement</v>
      </c>
      <c r="AP31" t="str">
        <f>IF(LEFT(AO31,4)="The ",MID(AO31,5,9999),AO31)</f>
        <v>Arrangement</v>
      </c>
      <c r="AQ31" t="str">
        <f>LOWER(CONCATENATE(LEFT(SUBSTITUTE(TRIM(CLEAN(AP31))," ",""),7),RIGHT(F31,2),RIGHT(SUBSTITUTE(TRIM(CLEAN(AP31))," ",""),4)))</f>
        <v>arrange99ment</v>
      </c>
      <c r="AR31" t="s">
        <v>874</v>
      </c>
      <c r="AS31" t="str">
        <f>IF(ISBLANK(AR31),AQ31,AR31)</f>
        <v>arrange99mthe</v>
      </c>
    </row>
    <row r="32" spans="1:45" x14ac:dyDescent="0.2">
      <c r="A32" t="s">
        <v>1459</v>
      </c>
      <c r="B32">
        <v>56677</v>
      </c>
      <c r="C32" s="1" t="s">
        <v>1460</v>
      </c>
      <c r="D32" s="4" t="s">
        <v>1461</v>
      </c>
      <c r="E32" s="4" t="s">
        <v>1461</v>
      </c>
      <c r="F32" s="4">
        <v>1999</v>
      </c>
      <c r="G32">
        <v>1999</v>
      </c>
      <c r="H32">
        <v>6</v>
      </c>
      <c r="I32">
        <v>92</v>
      </c>
      <c r="J32">
        <v>197</v>
      </c>
      <c r="K32" s="1" t="s">
        <v>1257</v>
      </c>
      <c r="L32">
        <v>-1</v>
      </c>
      <c r="M32">
        <v>402805</v>
      </c>
      <c r="N32" s="1" t="s">
        <v>795</v>
      </c>
      <c r="O32" s="1" t="s">
        <v>1368</v>
      </c>
      <c r="P32" s="1" t="s">
        <v>1364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 t="str">
        <f>IF(LEFT(D32,2)="A",MID(D32,3,9999),D32)</f>
        <v>A Wake in Providence</v>
      </c>
      <c r="AP32" t="str">
        <f>IF(LEFT(AO32,4)="The ",MID(AO32,5,9999),AO32)</f>
        <v>A Wake in Providence</v>
      </c>
      <c r="AQ32" t="str">
        <f>LOWER(CONCATENATE(LEFT(SUBSTITUTE(TRIM(CLEAN(AP32))," ",""),7),RIGHT(F32,2),RIGHT(SUBSTITUTE(TRIM(CLEAN(AP32))," ",""),4)))</f>
        <v>awakein99ence</v>
      </c>
      <c r="AS32" t="str">
        <f>IF(ISBLANK(AR32),AQ32,AR32)</f>
        <v>awakein99ence</v>
      </c>
    </row>
    <row r="33" spans="1:45" x14ac:dyDescent="0.2">
      <c r="A33" t="s">
        <v>294</v>
      </c>
      <c r="B33">
        <v>952588</v>
      </c>
      <c r="C33" s="1" t="s">
        <v>875</v>
      </c>
      <c r="D33" s="4" t="s">
        <v>876</v>
      </c>
      <c r="E33" s="4" t="s">
        <v>876</v>
      </c>
      <c r="F33" s="4">
        <v>1990</v>
      </c>
      <c r="G33">
        <v>1990</v>
      </c>
      <c r="H33">
        <v>8</v>
      </c>
      <c r="I33">
        <v>13</v>
      </c>
      <c r="J33">
        <v>6</v>
      </c>
      <c r="K33" s="1" t="s">
        <v>877</v>
      </c>
      <c r="L33">
        <v>-1</v>
      </c>
      <c r="M33">
        <v>-1</v>
      </c>
      <c r="N33" s="1" t="s">
        <v>878</v>
      </c>
      <c r="O33" s="1" t="s">
        <v>1368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 t="str">
        <f>IF(LEFT(D33,2)="A",MID(D33,3,9999),D33)</f>
        <v>Awakening</v>
      </c>
      <c r="AP33" t="str">
        <f>IF(LEFT(AO33,4)="The ",MID(AO33,5,9999),AO33)</f>
        <v>Awakening</v>
      </c>
      <c r="AQ33" t="str">
        <f>LOWER(CONCATENATE(LEFT(SUBSTITUTE(TRIM(CLEAN(AP33))," ",""),7),RIGHT(F33,2),RIGHT(SUBSTITUTE(TRIM(CLEAN(AP33))," ",""),4)))</f>
        <v>awakeni90ning</v>
      </c>
      <c r="AR33" t="s">
        <v>879</v>
      </c>
      <c r="AS33" t="str">
        <f>IF(ISBLANK(AR33),AQ33,AR33)</f>
        <v>awakeni90nthe</v>
      </c>
    </row>
    <row r="34" spans="1:45" x14ac:dyDescent="0.2">
      <c r="A34" t="s">
        <v>1582</v>
      </c>
      <c r="B34">
        <v>106783</v>
      </c>
      <c r="C34" s="1" t="s">
        <v>1522</v>
      </c>
      <c r="D34" t="str">
        <f>LEFT(C34,FIND("(",C34)-2)</f>
        <v>Backseat</v>
      </c>
      <c r="E34" t="s">
        <v>1642</v>
      </c>
      <c r="F34">
        <f>VALUE(MID(C34,FIND("(",C34)+1,4))</f>
        <v>2005</v>
      </c>
      <c r="G34">
        <v>2005</v>
      </c>
      <c r="H34">
        <v>7</v>
      </c>
      <c r="I34">
        <v>80</v>
      </c>
      <c r="J34">
        <v>69</v>
      </c>
      <c r="K34" s="1" t="s">
        <v>867</v>
      </c>
      <c r="L34">
        <v>-1</v>
      </c>
      <c r="M34">
        <v>12343</v>
      </c>
      <c r="N34" s="1" t="s">
        <v>795</v>
      </c>
      <c r="O34" s="1" t="s">
        <v>1368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0</v>
      </c>
      <c r="AO34" t="str">
        <f>IF(LEFT(D34,2)="A",MID(D34,3,9999),D34)</f>
        <v>Backseat</v>
      </c>
      <c r="AP34" t="str">
        <f>IF(LEFT(AO34,4)="The ",MID(AO34,5,9999),AO34)</f>
        <v>Backseat</v>
      </c>
      <c r="AQ34" t="str">
        <f>LOWER(CONCATENATE(LEFT(SUBSTITUTE(TRIM(CLEAN(AP34))," ",""),7),RIGHT(F34,2),RIGHT(SUBSTITUTE(TRIM(CLEAN(AP34))," ",""),4)))</f>
        <v>backsea05seat</v>
      </c>
      <c r="AR34" t="s">
        <v>1582</v>
      </c>
      <c r="AS34" t="str">
        <f>IF(ISBLANK(AR34),AQ34,AR34)</f>
        <v>backsea08seat</v>
      </c>
    </row>
    <row r="35" spans="1:45" x14ac:dyDescent="0.2">
      <c r="A35" t="s">
        <v>1478</v>
      </c>
      <c r="B35">
        <v>177701</v>
      </c>
      <c r="C35" s="1" t="s">
        <v>1479</v>
      </c>
      <c r="D35" s="4" t="s">
        <v>1480</v>
      </c>
      <c r="E35" s="4" t="s">
        <v>1480</v>
      </c>
      <c r="F35" s="4">
        <v>1999</v>
      </c>
      <c r="G35">
        <v>1999</v>
      </c>
      <c r="H35">
        <v>7.6</v>
      </c>
      <c r="I35">
        <v>118</v>
      </c>
      <c r="J35">
        <v>5918</v>
      </c>
      <c r="K35" s="1" t="s">
        <v>956</v>
      </c>
      <c r="L35">
        <v>-1</v>
      </c>
      <c r="M35">
        <v>213253</v>
      </c>
      <c r="N35" s="1" t="s">
        <v>313</v>
      </c>
      <c r="O35" s="1" t="s">
        <v>145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 t="str">
        <f>IF(LEFT(D35,2)="A",MID(D35,3,9999),D35)</f>
        <v>Bad ma ra khahad bord</v>
      </c>
      <c r="AP35" t="str">
        <f>IF(LEFT(AO35,4)="The ",MID(AO35,5,9999),AO35)</f>
        <v>Bad ma ra khahad bord</v>
      </c>
      <c r="AQ35" t="str">
        <f>LOWER(CONCATENATE(LEFT(SUBSTITUTE(TRIM(CLEAN(AP35))," ",""),7),RIGHT(F35,2),RIGHT(SUBSTITUTE(TRIM(CLEAN(AP35))," ",""),4)))</f>
        <v>badmara99bord</v>
      </c>
      <c r="AS35" t="str">
        <f>IF(ISBLANK(AR35),AQ35,AR35)</f>
        <v>badmara99bord</v>
      </c>
    </row>
    <row r="36" spans="1:45" x14ac:dyDescent="0.2">
      <c r="A36" t="s">
        <v>301</v>
      </c>
      <c r="B36">
        <v>283838</v>
      </c>
      <c r="C36" s="1" t="s">
        <v>880</v>
      </c>
      <c r="D36" s="4" t="s">
        <v>1141</v>
      </c>
      <c r="E36" s="4" t="s">
        <v>1141</v>
      </c>
      <c r="F36" s="4">
        <v>1961</v>
      </c>
      <c r="G36">
        <v>1961</v>
      </c>
      <c r="H36">
        <v>6.9</v>
      </c>
      <c r="I36">
        <v>89</v>
      </c>
      <c r="J36">
        <v>103</v>
      </c>
      <c r="K36" s="1" t="s">
        <v>973</v>
      </c>
      <c r="L36">
        <v>-1</v>
      </c>
      <c r="M36">
        <v>-1</v>
      </c>
      <c r="N36" s="1" t="s">
        <v>974</v>
      </c>
      <c r="O36" s="1" t="s">
        <v>975</v>
      </c>
      <c r="Q36">
        <v>0</v>
      </c>
      <c r="R36">
        <v>1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 t="str">
        <f>IF(LEFT(D36,2)="A",MID(D36,3,9999),D36)</f>
        <v>Baltiyskoe nebo - 1 seriya</v>
      </c>
      <c r="AP36" t="str">
        <f>IF(LEFT(AO36,4)="The ",MID(AO36,5,9999),AO36)</f>
        <v>Baltiyskoe nebo - 1 seriya</v>
      </c>
      <c r="AQ36" t="str">
        <f>LOWER(CONCATENATE(LEFT(SUBSTITUTE(TRIM(CLEAN(AP36))," ",""),7),RIGHT(F36,2),RIGHT(SUBSTITUTE(TRIM(CLEAN(AP36))," ",""),4)))</f>
        <v>baltiys61riya</v>
      </c>
      <c r="AR36" t="s">
        <v>927</v>
      </c>
      <c r="AS36" t="str">
        <f>IF(ISBLANK(AR36),AQ36,AR36)</f>
        <v>baltiys61riy1</v>
      </c>
    </row>
    <row r="37" spans="1:45" x14ac:dyDescent="0.2">
      <c r="A37" t="s">
        <v>302</v>
      </c>
      <c r="B37">
        <v>1028819</v>
      </c>
      <c r="C37" s="1" t="s">
        <v>928</v>
      </c>
      <c r="D37" s="4" t="s">
        <v>929</v>
      </c>
      <c r="E37" s="4" t="s">
        <v>929</v>
      </c>
      <c r="F37" s="4">
        <v>1961</v>
      </c>
      <c r="G37">
        <v>1961</v>
      </c>
      <c r="H37">
        <v>7.2</v>
      </c>
      <c r="I37">
        <v>83</v>
      </c>
      <c r="J37">
        <v>95</v>
      </c>
      <c r="K37" s="1" t="s">
        <v>1089</v>
      </c>
      <c r="L37">
        <v>-1</v>
      </c>
      <c r="M37">
        <v>-1</v>
      </c>
      <c r="N37" s="1" t="s">
        <v>974</v>
      </c>
      <c r="O37" s="1" t="s">
        <v>975</v>
      </c>
      <c r="Q37">
        <v>0</v>
      </c>
      <c r="R37">
        <v>1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 t="str">
        <f>IF(LEFT(D37,2)="A",MID(D37,3,9999),D37)</f>
        <v>Baltiyskoe nebo - 2 seriya</v>
      </c>
      <c r="AP37" t="str">
        <f>IF(LEFT(AO37,4)="The ",MID(AO37,5,9999),AO37)</f>
        <v>Baltiyskoe nebo - 2 seriya</v>
      </c>
      <c r="AQ37" t="str">
        <f>LOWER(CONCATENATE(LEFT(SUBSTITUTE(TRIM(CLEAN(AP37))," ",""),7),RIGHT(F37,2),RIGHT(SUBSTITUTE(TRIM(CLEAN(AP37))," ",""),4)))</f>
        <v>baltiys61riya</v>
      </c>
      <c r="AR37" t="s">
        <v>931</v>
      </c>
      <c r="AS37" t="str">
        <f>IF(ISBLANK(AR37),AQ37,AR37)</f>
        <v>baltiys61riy2</v>
      </c>
    </row>
    <row r="38" spans="1:45" x14ac:dyDescent="0.2">
      <c r="A38" t="s">
        <v>1092</v>
      </c>
      <c r="B38">
        <v>605825</v>
      </c>
      <c r="C38" s="1" t="s">
        <v>1093</v>
      </c>
      <c r="D38" s="4" t="s">
        <v>1094</v>
      </c>
      <c r="E38" s="4" t="s">
        <v>1094</v>
      </c>
      <c r="F38" s="4">
        <v>1999</v>
      </c>
      <c r="G38">
        <v>1999</v>
      </c>
      <c r="H38">
        <v>7.3</v>
      </c>
      <c r="I38">
        <v>89</v>
      </c>
      <c r="J38">
        <v>256</v>
      </c>
      <c r="K38" s="1" t="s">
        <v>1095</v>
      </c>
      <c r="L38">
        <v>-1</v>
      </c>
      <c r="M38">
        <v>27714</v>
      </c>
      <c r="N38" s="1" t="s">
        <v>873</v>
      </c>
      <c r="O38" s="1" t="s">
        <v>1368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 t="str">
        <f>IF(LEFT(D38,2)="A",MID(D38,3,9999),D38)</f>
        <v>Barenaked in America</v>
      </c>
      <c r="AP38" t="str">
        <f>IF(LEFT(AO38,4)="The ",MID(AO38,5,9999),AO38)</f>
        <v>Barenaked in America</v>
      </c>
      <c r="AQ38" t="str">
        <f>LOWER(CONCATENATE(LEFT(SUBSTITUTE(TRIM(CLEAN(AP38))," ",""),7),RIGHT(F38,2),RIGHT(SUBSTITUTE(TRIM(CLEAN(AP38))," ",""),4)))</f>
        <v>barenak99rica</v>
      </c>
      <c r="AR38" t="s">
        <v>1096</v>
      </c>
      <c r="AS38" t="str">
        <f>IF(ISBLANK(AR38),AQ38,AR38)</f>
        <v>barenak99rica</v>
      </c>
    </row>
    <row r="39" spans="1:45" x14ac:dyDescent="0.2">
      <c r="A39" t="s">
        <v>1097</v>
      </c>
      <c r="B39">
        <v>802289</v>
      </c>
      <c r="C39" s="1" t="s">
        <v>1098</v>
      </c>
      <c r="D39" s="4" t="s">
        <v>1099</v>
      </c>
      <c r="E39" s="4" t="s">
        <v>1099</v>
      </c>
      <c r="F39" s="4">
        <v>1999</v>
      </c>
      <c r="G39">
        <v>1999</v>
      </c>
      <c r="H39">
        <v>6.5</v>
      </c>
      <c r="I39">
        <v>105</v>
      </c>
      <c r="J39">
        <v>456</v>
      </c>
      <c r="K39" s="1" t="s">
        <v>1100</v>
      </c>
      <c r="L39">
        <v>1300000</v>
      </c>
      <c r="M39">
        <v>609042</v>
      </c>
      <c r="N39" s="1" t="s">
        <v>795</v>
      </c>
      <c r="O39" s="1" t="s">
        <v>1368</v>
      </c>
      <c r="P39" s="1" t="s">
        <v>1101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 t="str">
        <f>IF(LEFT(D39,2)="A",MID(D39,3,9999),D39)</f>
        <v>The Basket</v>
      </c>
      <c r="AP39" t="str">
        <f>IF(LEFT(AO39,4)="The ",MID(AO39,5,9999),AO39)</f>
        <v>Basket</v>
      </c>
      <c r="AQ39" t="str">
        <f>LOWER(CONCATENATE(LEFT(SUBSTITUTE(TRIM(CLEAN(AP39))," ",""),7),RIGHT(F39,2),RIGHT(SUBSTITUTE(TRIM(CLEAN(AP39))," ",""),4)))</f>
        <v>basket99sket</v>
      </c>
      <c r="AR39" t="s">
        <v>1102</v>
      </c>
      <c r="AS39" t="str">
        <f>IF(ISBLANK(AR39),AQ39,AR39)</f>
        <v>basket99sket</v>
      </c>
    </row>
    <row r="40" spans="1:45" x14ac:dyDescent="0.2">
      <c r="A40" t="s">
        <v>297</v>
      </c>
      <c r="B40">
        <v>520531</v>
      </c>
      <c r="C40" s="1" t="s">
        <v>1103</v>
      </c>
      <c r="D40" s="4" t="s">
        <v>1104</v>
      </c>
      <c r="E40" s="4" t="s">
        <v>1104</v>
      </c>
      <c r="F40" s="4">
        <v>1999</v>
      </c>
      <c r="G40">
        <v>1999</v>
      </c>
      <c r="H40">
        <v>7</v>
      </c>
      <c r="I40">
        <v>8</v>
      </c>
      <c r="J40">
        <v>54</v>
      </c>
      <c r="K40" s="1" t="s">
        <v>1105</v>
      </c>
      <c r="L40">
        <v>-1</v>
      </c>
      <c r="M40">
        <v>-1</v>
      </c>
      <c r="N40" s="1" t="s">
        <v>795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 t="str">
        <f>IF(LEFT(D40,2)="A",MID(D40,3,9999),D40)</f>
        <v>The Bats</v>
      </c>
      <c r="AP40" t="str">
        <f>IF(LEFT(AO40,4)="The ",MID(AO40,5,9999),AO40)</f>
        <v>Bats</v>
      </c>
      <c r="AQ40" t="str">
        <f>LOWER(CONCATENATE(LEFT(SUBSTITUTE(TRIM(CLEAN(AP40))," ",""),7),RIGHT(F40,2),RIGHT(SUBSTITUTE(TRIM(CLEAN(AP40))," ",""),4)))</f>
        <v>bats99bats</v>
      </c>
      <c r="AR40" t="s">
        <v>1106</v>
      </c>
      <c r="AS40" t="str">
        <f>IF(ISBLANK(AR40),AQ40,AR40)</f>
        <v>bats99bthe</v>
      </c>
    </row>
    <row r="41" spans="1:45" x14ac:dyDescent="0.2">
      <c r="A41" t="s">
        <v>1107</v>
      </c>
      <c r="B41">
        <v>677016</v>
      </c>
      <c r="C41" s="1" t="s">
        <v>1108</v>
      </c>
      <c r="D41" s="4" t="s">
        <v>1383</v>
      </c>
      <c r="E41" s="4" t="s">
        <v>1383</v>
      </c>
      <c r="F41" s="4">
        <v>1999</v>
      </c>
      <c r="G41">
        <v>1999</v>
      </c>
      <c r="H41">
        <v>6.7</v>
      </c>
      <c r="I41">
        <v>107</v>
      </c>
      <c r="J41">
        <v>2237</v>
      </c>
      <c r="K41" s="1" t="s">
        <v>996</v>
      </c>
      <c r="L41">
        <v>-1</v>
      </c>
      <c r="M41">
        <v>261360</v>
      </c>
      <c r="N41" s="1" t="s">
        <v>1367</v>
      </c>
      <c r="O41" s="1" t="s">
        <v>1368</v>
      </c>
      <c r="P41" s="1" t="s">
        <v>1364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0</v>
      </c>
      <c r="AM41">
        <v>0</v>
      </c>
      <c r="AN41">
        <v>0</v>
      </c>
      <c r="AO41" t="str">
        <f>IF(LEFT(D41,2)="A",MID(D41,3,9999),D41)</f>
        <v>Beautiful People</v>
      </c>
      <c r="AP41" t="str">
        <f>IF(LEFT(AO41,4)="The ",MID(AO41,5,9999),AO41)</f>
        <v>Beautiful People</v>
      </c>
      <c r="AQ41" t="str">
        <f>LOWER(CONCATENATE(LEFT(SUBSTITUTE(TRIM(CLEAN(AP41))," ",""),7),RIGHT(F41,2),RIGHT(SUBSTITUTE(TRIM(CLEAN(AP41))," ",""),4)))</f>
        <v>beautif99ople</v>
      </c>
      <c r="AR41" t="s">
        <v>1384</v>
      </c>
      <c r="AS41" t="str">
        <f>IF(ISBLANK(AR41),AQ41,AR41)</f>
        <v>beautif99ople</v>
      </c>
    </row>
    <row r="42" spans="1:45" x14ac:dyDescent="0.2">
      <c r="A42" t="s">
        <v>1385</v>
      </c>
      <c r="B42">
        <v>516967</v>
      </c>
      <c r="C42" s="1" t="s">
        <v>1386</v>
      </c>
      <c r="D42" s="4" t="s">
        <v>1420</v>
      </c>
      <c r="E42" s="4" t="s">
        <v>1420</v>
      </c>
      <c r="F42" s="4">
        <v>1999</v>
      </c>
      <c r="G42">
        <v>1999</v>
      </c>
      <c r="H42">
        <v>7.3</v>
      </c>
      <c r="I42">
        <v>92</v>
      </c>
      <c r="J42">
        <v>5547</v>
      </c>
      <c r="K42" s="1" t="s">
        <v>1329</v>
      </c>
      <c r="L42">
        <v>-1</v>
      </c>
      <c r="M42">
        <v>247606</v>
      </c>
      <c r="N42" s="1" t="s">
        <v>1173</v>
      </c>
      <c r="O42" s="1" t="s">
        <v>1174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 t="str">
        <f>IF(LEFT(D42,2)="A",MID(D42,3,9999),D42)</f>
        <v>Beau travail</v>
      </c>
      <c r="AP42" t="str">
        <f>IF(LEFT(AO42,4)="The ",MID(AO42,5,9999),AO42)</f>
        <v>Beau travail</v>
      </c>
      <c r="AQ42" t="str">
        <f>LOWER(CONCATENATE(LEFT(SUBSTITUTE(TRIM(CLEAN(AP42))," ",""),7),RIGHT(F42,2),RIGHT(SUBSTITUTE(TRIM(CLEAN(AP42))," ",""),4)))</f>
        <v>beautra99vail</v>
      </c>
      <c r="AR42" t="s">
        <v>1421</v>
      </c>
      <c r="AS42" t="str">
        <f>IF(ISBLANK(AR42),AQ42,AR42)</f>
        <v>beautra99vail</v>
      </c>
    </row>
    <row r="43" spans="1:45" x14ac:dyDescent="0.2">
      <c r="A43" t="s">
        <v>1583</v>
      </c>
      <c r="B43">
        <v>996939</v>
      </c>
      <c r="C43" s="1" t="s">
        <v>1523</v>
      </c>
      <c r="D43" t="str">
        <f>LEFT(C43,FIND("(",C43)-2)</f>
        <v>Beneath the Harvest Sky</v>
      </c>
      <c r="E43" t="s">
        <v>1643</v>
      </c>
      <c r="F43">
        <f>VALUE(MID(C43,FIND("(",C43)+1,4))</f>
        <v>2013</v>
      </c>
      <c r="G43">
        <v>2013</v>
      </c>
      <c r="H43">
        <v>6.2</v>
      </c>
      <c r="I43">
        <v>116</v>
      </c>
      <c r="J43">
        <v>817</v>
      </c>
      <c r="K43" s="1" t="s">
        <v>346</v>
      </c>
      <c r="L43">
        <v>-1</v>
      </c>
      <c r="M43">
        <v>28116</v>
      </c>
      <c r="N43" s="1" t="s">
        <v>795</v>
      </c>
      <c r="O43" s="1" t="s">
        <v>1368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</v>
      </c>
      <c r="AK43">
        <v>0</v>
      </c>
      <c r="AL43">
        <v>0</v>
      </c>
      <c r="AM43">
        <v>0</v>
      </c>
      <c r="AN43">
        <v>0</v>
      </c>
      <c r="AO43" t="str">
        <f>IF(LEFT(D43,2)="A",MID(D43,3,9999),D43)</f>
        <v>Beneath the Harvest Sky</v>
      </c>
      <c r="AP43" t="str">
        <f>IF(LEFT(AO43,4)="The ",MID(AO43,5,9999),AO43)</f>
        <v>Beneath the Harvest Sky</v>
      </c>
      <c r="AQ43" t="str">
        <f>LOWER(CONCATENATE(LEFT(SUBSTITUTE(TRIM(CLEAN(AP43))," ",""),7),RIGHT(F43,2),RIGHT(SUBSTITUTE(TRIM(CLEAN(AP43))," ",""),4)))</f>
        <v>beneath13tsky</v>
      </c>
      <c r="AR43" t="s">
        <v>1583</v>
      </c>
      <c r="AS43" t="str">
        <f>IF(ISBLANK(AR43),AQ43,AR43)</f>
        <v>beneath14tsky</v>
      </c>
    </row>
    <row r="44" spans="1:45" x14ac:dyDescent="0.2">
      <c r="A44" t="s">
        <v>1254</v>
      </c>
      <c r="B44">
        <v>621946</v>
      </c>
      <c r="C44" s="1" t="s">
        <v>1255</v>
      </c>
      <c r="D44" s="4" t="s">
        <v>1256</v>
      </c>
      <c r="E44" s="4" t="s">
        <v>1256</v>
      </c>
      <c r="F44" s="4">
        <v>1999</v>
      </c>
      <c r="G44">
        <v>1999</v>
      </c>
      <c r="H44">
        <v>6.2</v>
      </c>
      <c r="I44">
        <v>88</v>
      </c>
      <c r="J44">
        <v>128</v>
      </c>
      <c r="K44" s="1" t="s">
        <v>1257</v>
      </c>
      <c r="L44">
        <v>-1</v>
      </c>
      <c r="M44">
        <v>81760</v>
      </c>
      <c r="N44" s="1" t="s">
        <v>795</v>
      </c>
      <c r="O44" s="1" t="s">
        <v>1368</v>
      </c>
      <c r="P44" s="1" t="s">
        <v>1101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1</v>
      </c>
      <c r="AJ44">
        <v>1</v>
      </c>
      <c r="AK44">
        <v>0</v>
      </c>
      <c r="AL44">
        <v>0</v>
      </c>
      <c r="AM44">
        <v>0</v>
      </c>
      <c r="AN44">
        <v>0</v>
      </c>
      <c r="AO44" t="str">
        <f>IF(LEFT(D44,2)="A",MID(D44,3,9999),D44)</f>
        <v>Best Man in Grass Creek</v>
      </c>
      <c r="AP44" t="str">
        <f>IF(LEFT(AO44,4)="The ",MID(AO44,5,9999),AO44)</f>
        <v>Best Man in Grass Creek</v>
      </c>
      <c r="AQ44" t="str">
        <f>LOWER(CONCATENATE(LEFT(SUBSTITUTE(TRIM(CLEAN(AP44))," ",""),7),RIGHT(F44,2),RIGHT(SUBSTITUTE(TRIM(CLEAN(AP44))," ",""),4)))</f>
        <v>bestman99reek</v>
      </c>
      <c r="AR44" t="s">
        <v>1392</v>
      </c>
      <c r="AS44" t="str">
        <f>IF(ISBLANK(AR44),AQ44,AR44)</f>
        <v>bestman99reek</v>
      </c>
    </row>
    <row r="45" spans="1:45" x14ac:dyDescent="0.2">
      <c r="A45" t="s">
        <v>298</v>
      </c>
      <c r="B45">
        <v>678163</v>
      </c>
      <c r="C45" s="1" t="s">
        <v>1128</v>
      </c>
      <c r="D45" s="4" t="s">
        <v>1129</v>
      </c>
      <c r="E45" s="4" t="s">
        <v>1129</v>
      </c>
      <c r="F45" s="4">
        <v>1998</v>
      </c>
      <c r="G45">
        <v>1998</v>
      </c>
      <c r="H45">
        <v>4.5</v>
      </c>
      <c r="I45">
        <v>95</v>
      </c>
      <c r="J45">
        <v>92</v>
      </c>
      <c r="K45" s="1" t="s">
        <v>1130</v>
      </c>
      <c r="L45">
        <v>-1</v>
      </c>
      <c r="M45">
        <v>1432</v>
      </c>
      <c r="N45" s="1" t="s">
        <v>795</v>
      </c>
      <c r="O45" s="1" t="s">
        <v>1368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0</v>
      </c>
      <c r="AN45">
        <v>0</v>
      </c>
      <c r="AO45" t="str">
        <f>IF(LEFT(D45,2)="A",MID(D45,3,9999),D45)</f>
        <v>Better Living</v>
      </c>
      <c r="AP45" t="str">
        <f>IF(LEFT(AO45,4)="The ",MID(AO45,5,9999),AO45)</f>
        <v>Better Living</v>
      </c>
      <c r="AQ45" t="str">
        <f>LOWER(CONCATENATE(LEFT(SUBSTITUTE(TRIM(CLEAN(AP45))," ",""),7),RIGHT(F45,2),RIGHT(SUBSTITUTE(TRIM(CLEAN(AP45))," ",""),4)))</f>
        <v>betterl98ving</v>
      </c>
      <c r="AR45" t="s">
        <v>1131</v>
      </c>
      <c r="AS45" t="str">
        <f>IF(ISBLANK(AR45),AQ45,AR45)</f>
        <v>betterli98ving</v>
      </c>
    </row>
    <row r="46" spans="1:45" x14ac:dyDescent="0.2">
      <c r="A46" t="s">
        <v>299</v>
      </c>
      <c r="B46">
        <v>821589</v>
      </c>
      <c r="C46" s="1" t="s">
        <v>1132</v>
      </c>
      <c r="D46" s="4" t="s">
        <v>1133</v>
      </c>
      <c r="E46" s="4" t="s">
        <v>1133</v>
      </c>
      <c r="F46" s="4">
        <v>1999</v>
      </c>
      <c r="G46">
        <v>1999</v>
      </c>
      <c r="H46">
        <v>7.1</v>
      </c>
      <c r="I46">
        <v>85</v>
      </c>
      <c r="J46">
        <v>368</v>
      </c>
      <c r="K46" s="1" t="s">
        <v>1134</v>
      </c>
      <c r="L46">
        <v>-1</v>
      </c>
      <c r="M46">
        <v>81000</v>
      </c>
      <c r="N46" s="1" t="s">
        <v>795</v>
      </c>
      <c r="O46" s="1" t="s">
        <v>1368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 t="str">
        <f>IF(LEFT(D46,2)="A",MID(D46,3,9999),D46)</f>
        <v>Better Living Through Circuitry</v>
      </c>
      <c r="AP46" t="str">
        <f>IF(LEFT(AO46,4)="The ",MID(AO46,5,9999),AO46)</f>
        <v>Better Living Through Circuitry</v>
      </c>
      <c r="AQ46" t="str">
        <f>LOWER(CONCATENATE(LEFT(SUBSTITUTE(TRIM(CLEAN(AP46))," ",""),7),RIGHT(F46,2),RIGHT(SUBSTITUTE(TRIM(CLEAN(AP46))," ",""),4)))</f>
        <v>betterl99itry</v>
      </c>
      <c r="AR46" t="s">
        <v>1135</v>
      </c>
      <c r="AS46" t="str">
        <f>IF(ISBLANK(AR46),AQ46,AR46)</f>
        <v>betterli99itry</v>
      </c>
    </row>
    <row r="47" spans="1:45" x14ac:dyDescent="0.2">
      <c r="A47" t="s">
        <v>1136</v>
      </c>
      <c r="B47">
        <v>252816</v>
      </c>
      <c r="C47" s="1" t="s">
        <v>1126</v>
      </c>
      <c r="D47" s="4" t="s">
        <v>955</v>
      </c>
      <c r="E47" s="4" t="s">
        <v>955</v>
      </c>
      <c r="F47" s="4">
        <v>1999</v>
      </c>
      <c r="G47">
        <v>1999</v>
      </c>
      <c r="H47">
        <v>7.6</v>
      </c>
      <c r="I47">
        <v>102</v>
      </c>
      <c r="J47">
        <v>7064</v>
      </c>
      <c r="K47" s="1" t="s">
        <v>956</v>
      </c>
      <c r="L47">
        <v>500000</v>
      </c>
      <c r="M47">
        <v>2047570</v>
      </c>
      <c r="N47" s="1" t="s">
        <v>795</v>
      </c>
      <c r="O47" s="1" t="s">
        <v>1368</v>
      </c>
      <c r="P47" s="1" t="s">
        <v>1364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 t="str">
        <f>IF(LEFT(D47,2)="A",MID(D47,3,9999),D47)</f>
        <v>Beyond the Mat</v>
      </c>
      <c r="AP47" t="str">
        <f>IF(LEFT(AO47,4)="The ",MID(AO47,5,9999),AO47)</f>
        <v>Beyond the Mat</v>
      </c>
      <c r="AQ47" t="str">
        <f>LOWER(CONCATENATE(LEFT(SUBSTITUTE(TRIM(CLEAN(AP47))," ",""),7),RIGHT(F47,2),RIGHT(SUBSTITUTE(TRIM(CLEAN(AP47))," ",""),4)))</f>
        <v>beyondt99emat</v>
      </c>
      <c r="AR47" t="s">
        <v>957</v>
      </c>
      <c r="AS47" t="str">
        <f>IF(ISBLANK(AR47),AQ47,AR47)</f>
        <v>beyondt99emat</v>
      </c>
    </row>
    <row r="48" spans="1:45" x14ac:dyDescent="0.2">
      <c r="A48" t="s">
        <v>958</v>
      </c>
      <c r="B48">
        <v>729949</v>
      </c>
      <c r="C48" s="1" t="s">
        <v>786</v>
      </c>
      <c r="D48" s="4" t="s">
        <v>787</v>
      </c>
      <c r="E48" s="4" t="s">
        <v>787</v>
      </c>
      <c r="F48" s="4">
        <v>1998</v>
      </c>
      <c r="G48">
        <v>1998</v>
      </c>
      <c r="H48">
        <v>6.7</v>
      </c>
      <c r="I48">
        <v>93</v>
      </c>
      <c r="J48">
        <v>214</v>
      </c>
      <c r="K48" s="1" t="s">
        <v>1208</v>
      </c>
      <c r="L48">
        <v>-1</v>
      </c>
      <c r="M48">
        <v>1446</v>
      </c>
      <c r="N48" s="1" t="s">
        <v>788</v>
      </c>
      <c r="O48" s="1" t="s">
        <v>789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1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</v>
      </c>
      <c r="AK48">
        <v>0</v>
      </c>
      <c r="AL48">
        <v>0</v>
      </c>
      <c r="AM48">
        <v>0</v>
      </c>
      <c r="AN48">
        <v>0</v>
      </c>
      <c r="AO48" t="str">
        <f>IF(LEFT(D48,2)="A",MID(D48,3,9999),D48)</f>
        <v>Biandan, guniang</v>
      </c>
      <c r="AP48" t="str">
        <f>IF(LEFT(AO48,4)="The ",MID(AO48,5,9999),AO48)</f>
        <v>Biandan, guniang</v>
      </c>
      <c r="AQ48" t="str">
        <f>LOWER(CONCATENATE(LEFT(SUBSTITUTE(TRIM(CLEAN(AP48))," ",""),7),RIGHT(F48,2),RIGHT(SUBSTITUTE(TRIM(CLEAN(AP48))," ",""),4)))</f>
        <v>biandan98iang</v>
      </c>
      <c r="AR48" t="s">
        <v>803</v>
      </c>
      <c r="AS48" t="str">
        <f>IF(ISBLANK(AR48),AQ48,AR48)</f>
        <v>biandan98iang</v>
      </c>
    </row>
    <row r="49" spans="1:45" x14ac:dyDescent="0.2">
      <c r="A49" t="s">
        <v>127</v>
      </c>
      <c r="B49">
        <v>31077</v>
      </c>
      <c r="C49" s="1" t="s">
        <v>979</v>
      </c>
      <c r="D49" s="4" t="s">
        <v>986</v>
      </c>
      <c r="E49" s="4" t="s">
        <v>986</v>
      </c>
      <c r="F49" s="4">
        <v>1999</v>
      </c>
      <c r="G49">
        <v>1999</v>
      </c>
      <c r="H49">
        <v>4.3</v>
      </c>
      <c r="I49">
        <v>88</v>
      </c>
      <c r="J49">
        <v>226</v>
      </c>
      <c r="K49" s="1" t="s">
        <v>987</v>
      </c>
      <c r="L49">
        <v>-1</v>
      </c>
      <c r="M49">
        <v>-1</v>
      </c>
      <c r="N49" s="1" t="s">
        <v>795</v>
      </c>
      <c r="O49" s="1" t="s">
        <v>1368</v>
      </c>
      <c r="P49" s="1" t="s">
        <v>1364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1</v>
      </c>
      <c r="AJ49">
        <v>0</v>
      </c>
      <c r="AK49">
        <v>0</v>
      </c>
      <c r="AL49">
        <v>0</v>
      </c>
      <c r="AM49">
        <v>0</v>
      </c>
      <c r="AN49">
        <v>0</v>
      </c>
      <c r="AO49" t="str">
        <f>IF(LEFT(D49,2)="A",MID(D49,3,9999),D49)</f>
        <v>The Big Day</v>
      </c>
      <c r="AP49" t="str">
        <f>IF(LEFT(AO49,4)="The ",MID(AO49,5,9999),AO49)</f>
        <v>Big Day</v>
      </c>
      <c r="AQ49" t="str">
        <f>LOWER(CONCATENATE(LEFT(SUBSTITUTE(TRIM(CLEAN(AP49))," ",""),7),RIGHT(F49,2),RIGHT(SUBSTITUTE(TRIM(CLEAN(AP49))," ",""),4)))</f>
        <v>bigday99gday</v>
      </c>
      <c r="AR49" t="s">
        <v>988</v>
      </c>
      <c r="AS49" t="str">
        <f>IF(ISBLANK(AR49),AQ49,AR49)</f>
        <v>bigday99gthe</v>
      </c>
    </row>
    <row r="50" spans="1:45" x14ac:dyDescent="0.2">
      <c r="A50" t="s">
        <v>989</v>
      </c>
      <c r="B50">
        <v>1000645</v>
      </c>
      <c r="C50" s="1" t="s">
        <v>990</v>
      </c>
      <c r="D50" s="4" t="s">
        <v>991</v>
      </c>
      <c r="E50" s="4" t="s">
        <v>991</v>
      </c>
      <c r="F50" s="4">
        <v>1999</v>
      </c>
      <c r="G50">
        <v>1999</v>
      </c>
      <c r="H50">
        <v>6.7</v>
      </c>
      <c r="I50">
        <v>90</v>
      </c>
      <c r="J50">
        <v>12456</v>
      </c>
      <c r="K50" s="1" t="s">
        <v>992</v>
      </c>
      <c r="L50">
        <v>-1</v>
      </c>
      <c r="M50">
        <v>3150107</v>
      </c>
      <c r="N50" s="1" t="s">
        <v>795</v>
      </c>
      <c r="O50" s="1" t="s">
        <v>1368</v>
      </c>
      <c r="P50" s="1" t="s">
        <v>1364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0</v>
      </c>
      <c r="AK50">
        <v>0</v>
      </c>
      <c r="AL50">
        <v>0</v>
      </c>
      <c r="AM50">
        <v>0</v>
      </c>
      <c r="AN50">
        <v>0</v>
      </c>
      <c r="AO50" t="str">
        <f>IF(LEFT(D50,2)="A",MID(D50,3,9999),D50)</f>
        <v>The Big Kahuna</v>
      </c>
      <c r="AP50" t="str">
        <f>IF(LEFT(AO50,4)="The ",MID(AO50,5,9999),AO50)</f>
        <v>Big Kahuna</v>
      </c>
      <c r="AQ50" t="str">
        <f>LOWER(CONCATENATE(LEFT(SUBSTITUTE(TRIM(CLEAN(AP50))," ",""),7),RIGHT(F50,2),RIGHT(SUBSTITUTE(TRIM(CLEAN(AP50))," ",""),4)))</f>
        <v>bigkahu99huna</v>
      </c>
      <c r="AR50" t="s">
        <v>830</v>
      </c>
      <c r="AS50" t="str">
        <f>IF(ISBLANK(AR50),AQ50,AR50)</f>
        <v>bigkahu99huna</v>
      </c>
    </row>
    <row r="51" spans="1:45" x14ac:dyDescent="0.2">
      <c r="A51" t="s">
        <v>831</v>
      </c>
      <c r="B51">
        <v>320012</v>
      </c>
      <c r="C51" s="1" t="s">
        <v>1022</v>
      </c>
      <c r="D51" s="4" t="s">
        <v>1023</v>
      </c>
      <c r="E51" s="4" t="s">
        <v>1023</v>
      </c>
      <c r="F51" s="4">
        <v>1999</v>
      </c>
      <c r="G51">
        <v>1999</v>
      </c>
      <c r="H51">
        <v>6.3</v>
      </c>
      <c r="I51">
        <v>86</v>
      </c>
      <c r="J51">
        <v>2160</v>
      </c>
      <c r="K51" s="1" t="s">
        <v>1172</v>
      </c>
      <c r="L51">
        <v>4000000</v>
      </c>
      <c r="M51">
        <v>185577</v>
      </c>
      <c r="N51" s="1" t="s">
        <v>1367</v>
      </c>
      <c r="O51" s="1" t="s">
        <v>1368</v>
      </c>
      <c r="P51" s="1" t="s">
        <v>1364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</v>
      </c>
      <c r="AJ51">
        <v>0</v>
      </c>
      <c r="AK51">
        <v>0</v>
      </c>
      <c r="AL51">
        <v>0</v>
      </c>
      <c r="AM51">
        <v>0</v>
      </c>
      <c r="AN51">
        <v>0</v>
      </c>
      <c r="AO51" t="str">
        <f>IF(LEFT(D51,2)="A",MID(D51,3,9999),D51)</f>
        <v>The Big Tease</v>
      </c>
      <c r="AP51" t="str">
        <f>IF(LEFT(AO51,4)="The ",MID(AO51,5,9999),AO51)</f>
        <v>Big Tease</v>
      </c>
      <c r="AQ51" t="str">
        <f>LOWER(CONCATENATE(LEFT(SUBSTITUTE(TRIM(CLEAN(AP51))," ",""),7),RIGHT(F51,2),RIGHT(SUBSTITUTE(TRIM(CLEAN(AP51))," ",""),4)))</f>
        <v>bigteas99ease</v>
      </c>
      <c r="AR51" t="s">
        <v>1024</v>
      </c>
      <c r="AS51" t="str">
        <f>IF(ISBLANK(AR51),AQ51,AR51)</f>
        <v>bigteas99ease</v>
      </c>
    </row>
    <row r="52" spans="1:45" x14ac:dyDescent="0.2">
      <c r="A52" t="s">
        <v>1185</v>
      </c>
      <c r="B52">
        <v>518548</v>
      </c>
      <c r="C52" s="1" t="s">
        <v>1186</v>
      </c>
      <c r="D52" s="4" t="s">
        <v>1187</v>
      </c>
      <c r="E52" s="4" t="s">
        <v>1188</v>
      </c>
      <c r="F52" s="4">
        <v>1999</v>
      </c>
      <c r="G52">
        <v>1999</v>
      </c>
      <c r="H52">
        <v>5</v>
      </c>
      <c r="I52">
        <v>98</v>
      </c>
      <c r="J52">
        <v>5182</v>
      </c>
      <c r="K52" s="1" t="s">
        <v>1189</v>
      </c>
      <c r="L52">
        <v>12000000</v>
      </c>
      <c r="M52">
        <v>5241315</v>
      </c>
      <c r="N52" s="1" t="s">
        <v>795</v>
      </c>
      <c r="O52" s="1" t="s">
        <v>1368</v>
      </c>
      <c r="P52" s="1" t="s">
        <v>1364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A52">
        <v>1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 t="str">
        <f>IF(LEFT(D52,2)="A",MID(D52,3,9999),D52)</f>
        <v>Black and WhiteI</v>
      </c>
      <c r="AP52" t="str">
        <f>IF(LEFT(AO52,4)="The ",MID(AO52,5,9999),AO52)</f>
        <v>Black and WhiteI</v>
      </c>
      <c r="AQ52" t="str">
        <f>LOWER(CONCATENATE(LEFT(SUBSTITUTE(TRIM(CLEAN(AP52))," ",""),7),RIGHT(F52,2),RIGHT(SUBSTITUTE(TRIM(CLEAN(AP52))," ",""),4)))</f>
        <v>blackan99itei</v>
      </c>
      <c r="AR52" t="s">
        <v>1393</v>
      </c>
      <c r="AS52" t="str">
        <f>IF(ISBLANK(AR52),AQ52,AR52)</f>
        <v>blackan99itei</v>
      </c>
    </row>
    <row r="53" spans="1:45" x14ac:dyDescent="0.2">
      <c r="A53" t="s">
        <v>1394</v>
      </c>
      <c r="B53">
        <v>1207683</v>
      </c>
      <c r="C53" s="1" t="s">
        <v>1190</v>
      </c>
      <c r="D53" s="4" t="s">
        <v>1191</v>
      </c>
      <c r="E53" s="4" t="s">
        <v>1191</v>
      </c>
      <c r="F53" s="4">
        <v>1998</v>
      </c>
      <c r="G53">
        <v>1998</v>
      </c>
      <c r="H53">
        <v>6.7</v>
      </c>
      <c r="I53">
        <v>88</v>
      </c>
      <c r="J53">
        <v>61</v>
      </c>
      <c r="K53" s="1" t="s">
        <v>1192</v>
      </c>
      <c r="L53">
        <v>-1</v>
      </c>
      <c r="M53">
        <v>1950260</v>
      </c>
      <c r="N53" s="1" t="s">
        <v>795</v>
      </c>
      <c r="O53" s="1" t="s">
        <v>1368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 t="str">
        <f>IF(LEFT(D53,2)="A",MID(D53,3,9999),D53)</f>
        <v>Blindness</v>
      </c>
      <c r="AP53" t="str">
        <f>IF(LEFT(AO53,4)="The ",MID(AO53,5,9999),AO53)</f>
        <v>Blindness</v>
      </c>
      <c r="AQ53" t="str">
        <f>LOWER(CONCATENATE(LEFT(SUBSTITUTE(TRIM(CLEAN(AP53))," ",""),7),RIGHT(F53,2),RIGHT(SUBSTITUTE(TRIM(CLEAN(AP53))," ",""),4)))</f>
        <v>blindne98ness</v>
      </c>
      <c r="AR53" t="s">
        <v>1178</v>
      </c>
      <c r="AS53" t="str">
        <f>IF(ISBLANK(AR53),AQ53,AR53)</f>
        <v>blindne98ness</v>
      </c>
    </row>
    <row r="54" spans="1:45" x14ac:dyDescent="0.2">
      <c r="A54" t="s">
        <v>1179</v>
      </c>
      <c r="B54">
        <v>484945</v>
      </c>
      <c r="C54" s="1" t="s">
        <v>1180</v>
      </c>
      <c r="D54" s="4" t="s">
        <v>1181</v>
      </c>
      <c r="E54" s="4" t="s">
        <v>1181</v>
      </c>
      <c r="F54" s="4">
        <v>1997</v>
      </c>
      <c r="G54">
        <v>1997</v>
      </c>
      <c r="H54">
        <v>6.3</v>
      </c>
      <c r="I54">
        <v>80</v>
      </c>
      <c r="J54">
        <v>18</v>
      </c>
      <c r="K54" s="1" t="s">
        <v>1182</v>
      </c>
      <c r="L54">
        <v>-1</v>
      </c>
      <c r="M54">
        <v>4613</v>
      </c>
      <c r="N54" s="1" t="s">
        <v>795</v>
      </c>
      <c r="O54" s="1" t="s">
        <v>1368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1</v>
      </c>
      <c r="AO54" t="str">
        <f>IF(LEFT(D54,2)="A",MID(D54,3,9999),D54)</f>
        <v>Blood, Friends and Money</v>
      </c>
      <c r="AP54" t="str">
        <f>IF(LEFT(AO54,4)="The ",MID(AO54,5,9999),AO54)</f>
        <v>Blood, Friends and Money</v>
      </c>
      <c r="AQ54" t="str">
        <f>LOWER(CONCATENATE(LEFT(SUBSTITUTE(TRIM(CLEAN(AP54))," ",""),7),RIGHT(F54,2),RIGHT(SUBSTITUTE(TRIM(CLEAN(AP54))," ",""),4)))</f>
        <v>blood,f97oney</v>
      </c>
      <c r="AR54" t="s">
        <v>1183</v>
      </c>
      <c r="AS54" t="str">
        <f>IF(ISBLANK(AR54),AQ54,AR54)</f>
        <v>blood,f97oney</v>
      </c>
    </row>
    <row r="55" spans="1:45" x14ac:dyDescent="0.2">
      <c r="A55" t="s">
        <v>1184</v>
      </c>
      <c r="B55">
        <v>1209752</v>
      </c>
      <c r="C55" s="1" t="s">
        <v>1202</v>
      </c>
      <c r="D55" s="4" t="s">
        <v>1203</v>
      </c>
      <c r="E55" s="4" t="s">
        <v>1203</v>
      </c>
      <c r="F55" s="4">
        <v>1999</v>
      </c>
      <c r="G55">
        <v>1999</v>
      </c>
      <c r="H55">
        <v>6.3</v>
      </c>
      <c r="I55">
        <v>89</v>
      </c>
      <c r="J55">
        <v>311</v>
      </c>
      <c r="K55" s="1" t="s">
        <v>1204</v>
      </c>
      <c r="L55">
        <v>-1</v>
      </c>
      <c r="M55">
        <v>-1</v>
      </c>
      <c r="N55" s="1" t="s">
        <v>795</v>
      </c>
      <c r="O55" s="1" t="s">
        <v>1368</v>
      </c>
      <c r="P55" s="1" t="s">
        <v>1364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 t="str">
        <f>IF(LEFT(D55,2)="A",MID(D55,3,9999),D55)</f>
        <v>Bobby G. Can't Swim</v>
      </c>
      <c r="AP55" t="str">
        <f>IF(LEFT(AO55,4)="The ",MID(AO55,5,9999),AO55)</f>
        <v>Bobby G. Can't Swim</v>
      </c>
      <c r="AQ55" t="str">
        <f>LOWER(CONCATENATE(LEFT(SUBSTITUTE(TRIM(CLEAN(AP55))," ",""),7),RIGHT(F55,2),RIGHT(SUBSTITUTE(TRIM(CLEAN(AP55))," ",""),4)))</f>
        <v>bobbyg.99swim</v>
      </c>
      <c r="AR55" t="s">
        <v>1205</v>
      </c>
      <c r="AS55" t="str">
        <f>IF(ISBLANK(AR55),AQ55,AR55)</f>
        <v>bobbyg.99swim</v>
      </c>
    </row>
    <row r="56" spans="1:45" x14ac:dyDescent="0.2">
      <c r="A56" t="s">
        <v>128</v>
      </c>
      <c r="B56">
        <v>904188</v>
      </c>
      <c r="C56" s="1" t="s">
        <v>868</v>
      </c>
      <c r="D56" s="4" t="s">
        <v>869</v>
      </c>
      <c r="E56" s="4" t="s">
        <v>869</v>
      </c>
      <c r="F56" s="4">
        <v>1991</v>
      </c>
      <c r="G56">
        <v>1991</v>
      </c>
      <c r="H56">
        <v>6.6</v>
      </c>
      <c r="I56">
        <v>23</v>
      </c>
      <c r="J56">
        <v>92</v>
      </c>
      <c r="K56" s="1" t="s">
        <v>870</v>
      </c>
      <c r="L56">
        <v>-1</v>
      </c>
      <c r="M56">
        <v>-1</v>
      </c>
      <c r="N56" s="1" t="s">
        <v>1367</v>
      </c>
      <c r="O56" s="1" t="s">
        <v>1368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 t="str">
        <f>IF(LEFT(D56,2)="A",MID(D56,3,9999),D56)</f>
        <v>The Body Beautiful</v>
      </c>
      <c r="AP56" t="str">
        <f>IF(LEFT(AO56,4)="The ",MID(AO56,5,9999),AO56)</f>
        <v>Body Beautiful</v>
      </c>
      <c r="AQ56" t="str">
        <f>LOWER(CONCATENATE(LEFT(SUBSTITUTE(TRIM(CLEAN(AP56))," ",""),7),RIGHT(F56,2),RIGHT(SUBSTITUTE(TRIM(CLEAN(AP56))," ",""),4)))</f>
        <v>bodybea91iful</v>
      </c>
      <c r="AR56" t="s">
        <v>871</v>
      </c>
      <c r="AS56" t="str">
        <f>IF(ISBLANK(AR56),AQ56,AR56)</f>
        <v>bodybea91ithe</v>
      </c>
    </row>
    <row r="57" spans="1:45" x14ac:dyDescent="0.2">
      <c r="A57" t="s">
        <v>710</v>
      </c>
      <c r="B57">
        <v>906001</v>
      </c>
      <c r="C57" s="1" t="s">
        <v>711</v>
      </c>
      <c r="D57" s="4" t="s">
        <v>712</v>
      </c>
      <c r="E57" s="4" t="s">
        <v>712</v>
      </c>
      <c r="F57" s="4">
        <v>1999</v>
      </c>
      <c r="G57">
        <v>1999</v>
      </c>
      <c r="H57">
        <v>7.9</v>
      </c>
      <c r="I57">
        <v>108</v>
      </c>
      <c r="J57">
        <v>204034</v>
      </c>
      <c r="K57" s="1" t="s">
        <v>713</v>
      </c>
      <c r="L57">
        <v>7000000</v>
      </c>
      <c r="M57">
        <v>25812</v>
      </c>
      <c r="N57" s="1" t="s">
        <v>795</v>
      </c>
      <c r="O57" s="1" t="s">
        <v>1368</v>
      </c>
      <c r="P57" s="1" t="s">
        <v>1364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1</v>
      </c>
      <c r="AD57">
        <v>1</v>
      </c>
      <c r="AE57">
        <v>0</v>
      </c>
      <c r="AF57">
        <v>0</v>
      </c>
      <c r="AG57">
        <v>1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 t="str">
        <f>IF(LEFT(D57,2)="A",MID(D57,3,9999),D57)</f>
        <v>The Boondock Saints</v>
      </c>
      <c r="AP57" t="str">
        <f>IF(LEFT(AO57,4)="The ",MID(AO57,5,9999),AO57)</f>
        <v>Boondock Saints</v>
      </c>
      <c r="AQ57" t="str">
        <f>LOWER(CONCATENATE(LEFT(SUBSTITUTE(TRIM(CLEAN(AP57))," ",""),7),RIGHT(F57,2),RIGHT(SUBSTITUTE(TRIM(CLEAN(AP57))," ",""),4)))</f>
        <v>boondoc99ints</v>
      </c>
      <c r="AR57" t="s">
        <v>714</v>
      </c>
      <c r="AS57" t="str">
        <f>IF(ISBLANK(AR57),AQ57,AR57)</f>
        <v>boondoc99ints</v>
      </c>
    </row>
    <row r="58" spans="1:45" x14ac:dyDescent="0.2">
      <c r="A58" t="s">
        <v>1584</v>
      </c>
      <c r="B58">
        <v>636325</v>
      </c>
      <c r="C58" s="1" t="s">
        <v>1524</v>
      </c>
      <c r="D58" t="str">
        <f>LEFT(C58,FIND("(",C58)-2)</f>
        <v>Born to Be Wild</v>
      </c>
      <c r="E58" t="s">
        <v>1644</v>
      </c>
      <c r="F58">
        <f>VALUE(MID(C58,FIND("(",C58)+1,4))</f>
        <v>2011</v>
      </c>
      <c r="G58">
        <v>2011</v>
      </c>
      <c r="H58">
        <v>7.6</v>
      </c>
      <c r="I58">
        <v>40</v>
      </c>
      <c r="J58">
        <v>2643</v>
      </c>
      <c r="K58" s="1" t="s">
        <v>1525</v>
      </c>
      <c r="L58">
        <v>-1</v>
      </c>
      <c r="M58">
        <v>24958725</v>
      </c>
      <c r="N58" s="1" t="s">
        <v>795</v>
      </c>
      <c r="O58" s="1" t="s">
        <v>1368</v>
      </c>
      <c r="Q58">
        <v>0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1</v>
      </c>
      <c r="AL58">
        <v>0</v>
      </c>
      <c r="AM58">
        <v>0</v>
      </c>
      <c r="AN58">
        <v>0</v>
      </c>
      <c r="AO58" t="str">
        <f>IF(LEFT(D58,2)="A",MID(D58,3,9999),D58)</f>
        <v>Born to Be Wild</v>
      </c>
      <c r="AP58" t="str">
        <f>IF(LEFT(AO58,4)="The ",MID(AO58,5,9999),AO58)</f>
        <v>Born to Be Wild</v>
      </c>
      <c r="AQ58" t="str">
        <f>LOWER(CONCATENATE(LEFT(SUBSTITUTE(TRIM(CLEAN(AP58))," ",""),7),RIGHT(F58,2),RIGHT(SUBSTITUTE(TRIM(CLEAN(AP58))," ",""),4)))</f>
        <v>borntob11wild</v>
      </c>
      <c r="AR58" t="s">
        <v>1584</v>
      </c>
      <c r="AS58" t="str">
        <f>IF(ISBLANK(AR58),AQ58,AR58)</f>
        <v>borntob11wild</v>
      </c>
    </row>
    <row r="59" spans="1:45" x14ac:dyDescent="0.2">
      <c r="A59" t="s">
        <v>715</v>
      </c>
      <c r="B59">
        <v>19955</v>
      </c>
      <c r="C59" s="1" t="s">
        <v>716</v>
      </c>
      <c r="D59" s="4" t="s">
        <v>882</v>
      </c>
      <c r="E59" s="4" t="s">
        <v>882</v>
      </c>
      <c r="F59" s="4">
        <v>1998</v>
      </c>
      <c r="G59">
        <v>1998</v>
      </c>
      <c r="H59">
        <v>5.9</v>
      </c>
      <c r="I59">
        <v>104</v>
      </c>
      <c r="J59">
        <v>807</v>
      </c>
      <c r="K59" s="1" t="s">
        <v>1062</v>
      </c>
      <c r="L59">
        <v>-1</v>
      </c>
      <c r="M59">
        <v>3077</v>
      </c>
      <c r="N59" s="1" t="s">
        <v>795</v>
      </c>
      <c r="O59" s="1" t="s">
        <v>1368</v>
      </c>
      <c r="P59" s="1" t="s">
        <v>1364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0</v>
      </c>
      <c r="AA59">
        <v>0</v>
      </c>
      <c r="AB59">
        <v>0</v>
      </c>
      <c r="AC59">
        <v>1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 t="str">
        <f>IF(LEFT(D59,2)="A",MID(D59,3,9999),D59)</f>
        <v>Brown's Requiem</v>
      </c>
      <c r="AP59" t="str">
        <f>IF(LEFT(AO59,4)="The ",MID(AO59,5,9999),AO59)</f>
        <v>Brown's Requiem</v>
      </c>
      <c r="AQ59" t="str">
        <f>LOWER(CONCATENATE(LEFT(SUBSTITUTE(TRIM(CLEAN(AP59))," ",""),7),RIGHT(F59,2),RIGHT(SUBSTITUTE(TRIM(CLEAN(AP59))," ",""),4)))</f>
        <v>brown's98uiem</v>
      </c>
      <c r="AR59" t="s">
        <v>883</v>
      </c>
      <c r="AS59" t="str">
        <f>IF(ISBLANK(AR59),AQ59,AR59)</f>
        <v>brown's98uiem</v>
      </c>
    </row>
    <row r="60" spans="1:45" x14ac:dyDescent="0.2">
      <c r="A60" t="s">
        <v>884</v>
      </c>
      <c r="B60">
        <v>825030</v>
      </c>
      <c r="C60" s="1" t="s">
        <v>893</v>
      </c>
      <c r="D60" s="4" t="s">
        <v>894</v>
      </c>
      <c r="E60" s="4" t="s">
        <v>894</v>
      </c>
      <c r="F60" s="4">
        <v>1999</v>
      </c>
      <c r="G60">
        <v>1999</v>
      </c>
      <c r="H60">
        <v>6.4</v>
      </c>
      <c r="I60">
        <v>105</v>
      </c>
      <c r="J60">
        <v>917</v>
      </c>
      <c r="K60" s="1" t="s">
        <v>1248</v>
      </c>
      <c r="L60">
        <v>-1</v>
      </c>
      <c r="M60">
        <v>10281</v>
      </c>
      <c r="N60" s="1" t="s">
        <v>795</v>
      </c>
      <c r="O60" s="1" t="s">
        <v>1368</v>
      </c>
      <c r="P60" s="1" t="s">
        <v>1364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 t="str">
        <f>IF(LEFT(D60,2)="A",MID(D60,3,9999),D60)</f>
        <v>Buddy Boy</v>
      </c>
      <c r="AP60" t="str">
        <f>IF(LEFT(AO60,4)="The ",MID(AO60,5,9999),AO60)</f>
        <v>Buddy Boy</v>
      </c>
      <c r="AQ60" t="str">
        <f>LOWER(CONCATENATE(LEFT(SUBSTITUTE(TRIM(CLEAN(AP60))," ",""),7),RIGHT(F60,2),RIGHT(SUBSTITUTE(TRIM(CLEAN(AP60))," ",""),4)))</f>
        <v>buddybo99yboy</v>
      </c>
      <c r="AR60" t="s">
        <v>895</v>
      </c>
      <c r="AS60" t="str">
        <f>IF(ISBLANK(AR60),AQ60,AR60)</f>
        <v>buddybo99yboy</v>
      </c>
    </row>
    <row r="61" spans="1:45" x14ac:dyDescent="0.2">
      <c r="A61" t="s">
        <v>1585</v>
      </c>
      <c r="B61">
        <v>896684</v>
      </c>
      <c r="C61" s="1" t="s">
        <v>1526</v>
      </c>
      <c r="D61" t="str">
        <f>LEFT(C61,FIND("(",C61)-2)</f>
        <v>Bugs!</v>
      </c>
      <c r="E61" t="s">
        <v>1645</v>
      </c>
      <c r="F61">
        <f>VALUE(MID(C61,FIND("(",C61)+1,4))</f>
        <v>2003</v>
      </c>
      <c r="G61">
        <v>2003</v>
      </c>
      <c r="H61">
        <v>6.9</v>
      </c>
      <c r="I61">
        <v>40</v>
      </c>
      <c r="J61">
        <v>309</v>
      </c>
      <c r="K61" s="1" t="s">
        <v>1512</v>
      </c>
      <c r="L61">
        <v>-1</v>
      </c>
      <c r="M61">
        <v>13630720</v>
      </c>
      <c r="N61" s="1" t="s">
        <v>1367</v>
      </c>
      <c r="O61" s="1" t="s">
        <v>1368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 t="str">
        <f>IF(LEFT(D61,2)="A",MID(D61,3,9999),D61)</f>
        <v>Bugs!</v>
      </c>
      <c r="AP61" t="str">
        <f>IF(LEFT(AO61,4)="The ",MID(AO61,5,9999),AO61)</f>
        <v>Bugs!</v>
      </c>
      <c r="AQ61" t="str">
        <f>LOWER(CONCATENATE(LEFT(SUBSTITUTE(TRIM(CLEAN(AP61))," ",""),7),RIGHT(F61,2),RIGHT(SUBSTITUTE(TRIM(CLEAN(AP61))," ",""),4)))</f>
        <v>bugs!03ugs!</v>
      </c>
      <c r="AR61" t="s">
        <v>1585</v>
      </c>
      <c r="AS61" t="str">
        <f>IF(ISBLANK(AR61),AQ61,AR61)</f>
        <v>bugs!03ugs!</v>
      </c>
    </row>
    <row r="62" spans="1:45" x14ac:dyDescent="0.2">
      <c r="A62" t="s">
        <v>1586</v>
      </c>
      <c r="B62">
        <v>-1</v>
      </c>
      <c r="C62" s="1" t="s">
        <v>1616</v>
      </c>
      <c r="D62" s="1" t="s">
        <v>1623</v>
      </c>
      <c r="E62" s="1" t="s">
        <v>1623</v>
      </c>
      <c r="F62">
        <f>VALUE(MID(C62,FIND("(",C62)+1,4))</f>
        <v>2013</v>
      </c>
      <c r="G62">
        <v>2013</v>
      </c>
      <c r="H62">
        <v>8</v>
      </c>
      <c r="I62">
        <v>231</v>
      </c>
      <c r="J62">
        <v>995</v>
      </c>
      <c r="K62" s="6" t="s">
        <v>1268</v>
      </c>
      <c r="L62">
        <v>-1</v>
      </c>
      <c r="M62">
        <v>-1</v>
      </c>
      <c r="N62" s="7" t="s">
        <v>157</v>
      </c>
      <c r="O62" s="7" t="s">
        <v>172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 t="str">
        <f>IF(LEFT(D62,2)="A",MID(D62,3,9999),D62)</f>
        <v>Horící ker</v>
      </c>
      <c r="AP62" t="str">
        <f>IF(LEFT(AO62,4)="The ",MID(AO62,5,9999),AO62)</f>
        <v>Horící ker</v>
      </c>
      <c r="AQ62" t="str">
        <f>LOWER(CONCATENATE(LEFT(SUBSTITUTE(TRIM(CLEAN(AP62))," ",""),7),RIGHT(F62,2),RIGHT(SUBSTITUTE(TRIM(CLEAN(AP62))," ",""),4)))</f>
        <v>horícík13íker</v>
      </c>
      <c r="AR62" t="s">
        <v>1586</v>
      </c>
      <c r="AS62" t="str">
        <f>IF(ISBLANK(AR62),AQ62,AR62)</f>
        <v>burning14bush</v>
      </c>
    </row>
    <row r="63" spans="1:45" x14ac:dyDescent="0.2">
      <c r="A63" t="s">
        <v>129</v>
      </c>
      <c r="B63">
        <v>1000570</v>
      </c>
      <c r="C63" s="1" t="s">
        <v>1066</v>
      </c>
      <c r="D63" s="4" t="s">
        <v>906</v>
      </c>
      <c r="E63" s="4" t="s">
        <v>906</v>
      </c>
      <c r="F63" s="4">
        <v>1998</v>
      </c>
      <c r="G63">
        <v>1998</v>
      </c>
      <c r="H63">
        <v>7.7</v>
      </c>
      <c r="I63">
        <v>15</v>
      </c>
      <c r="J63">
        <v>26</v>
      </c>
      <c r="K63" s="1" t="s">
        <v>907</v>
      </c>
      <c r="L63">
        <v>-1</v>
      </c>
      <c r="M63">
        <v>-1</v>
      </c>
      <c r="N63" s="1" t="s">
        <v>795</v>
      </c>
      <c r="O63" s="1" t="s">
        <v>1368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0</v>
      </c>
      <c r="AO63" t="str">
        <f>IF(LEFT(D63,2)="A",MID(D63,3,9999),D63)</f>
        <v>The Bus Stop</v>
      </c>
      <c r="AP63" t="str">
        <f>IF(LEFT(AO63,4)="The ",MID(AO63,5,9999),AO63)</f>
        <v>Bus Stop</v>
      </c>
      <c r="AQ63" t="str">
        <f>LOWER(CONCATENATE(LEFT(SUBSTITUTE(TRIM(CLEAN(AP63))," ",""),7),RIGHT(F63,2),RIGHT(SUBSTITUTE(TRIM(CLEAN(AP63))," ",""),4)))</f>
        <v>busstop98stop</v>
      </c>
      <c r="AR63" t="s">
        <v>908</v>
      </c>
      <c r="AS63" t="str">
        <f>IF(ISBLANK(AR63),AQ63,AR63)</f>
        <v>busstop98sthe</v>
      </c>
    </row>
    <row r="64" spans="1:45" x14ac:dyDescent="0.2">
      <c r="A64" t="s">
        <v>909</v>
      </c>
      <c r="B64">
        <v>747764</v>
      </c>
      <c r="C64" s="1" t="s">
        <v>910</v>
      </c>
      <c r="D64" s="4" t="s">
        <v>607</v>
      </c>
      <c r="E64" s="4" t="s">
        <v>607</v>
      </c>
      <c r="F64" s="4">
        <v>1999</v>
      </c>
      <c r="G64">
        <v>1999</v>
      </c>
      <c r="H64">
        <v>6.6</v>
      </c>
      <c r="I64">
        <v>85</v>
      </c>
      <c r="J64">
        <v>20841</v>
      </c>
      <c r="K64" s="1" t="s">
        <v>1204</v>
      </c>
      <c r="L64">
        <v>1200000</v>
      </c>
      <c r="M64">
        <v>2595216</v>
      </c>
      <c r="N64" s="1" t="s">
        <v>795</v>
      </c>
      <c r="O64" s="1" t="s">
        <v>1368</v>
      </c>
      <c r="P64" s="1" t="s">
        <v>1364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1</v>
      </c>
      <c r="AK64">
        <v>0</v>
      </c>
      <c r="AL64">
        <v>0</v>
      </c>
      <c r="AM64">
        <v>0</v>
      </c>
      <c r="AN64">
        <v>0</v>
      </c>
      <c r="AO64" t="str">
        <f>IF(LEFT(D64,2)="A",MID(D64,3,9999),D64)</f>
        <v>But I'm a Cheerleader</v>
      </c>
      <c r="AP64" t="str">
        <f>IF(LEFT(AO64,4)="The ",MID(AO64,5,9999),AO64)</f>
        <v>But I'm a Cheerleader</v>
      </c>
      <c r="AQ64" t="str">
        <f>LOWER(CONCATENATE(LEFT(SUBSTITUTE(TRIM(CLEAN(AP64))," ",""),7),RIGHT(F64,2),RIGHT(SUBSTITUTE(TRIM(CLEAN(AP64))," ",""),4)))</f>
        <v>buti'ma99ader</v>
      </c>
      <c r="AR64" t="s">
        <v>608</v>
      </c>
      <c r="AS64" t="str">
        <f>IF(ISBLANK(AR64),AQ64,AR64)</f>
        <v>buti'ma99ader</v>
      </c>
    </row>
    <row r="65" spans="1:45" x14ac:dyDescent="0.2">
      <c r="A65" t="s">
        <v>130</v>
      </c>
      <c r="B65">
        <v>36686</v>
      </c>
      <c r="C65" s="1" t="s">
        <v>609</v>
      </c>
      <c r="D65" s="4" t="s">
        <v>749</v>
      </c>
      <c r="E65" s="4" t="s">
        <v>749</v>
      </c>
      <c r="F65" s="4">
        <v>1999</v>
      </c>
      <c r="G65">
        <v>1999</v>
      </c>
      <c r="H65">
        <v>7.5</v>
      </c>
      <c r="I65">
        <v>117</v>
      </c>
      <c r="J65">
        <v>2087</v>
      </c>
      <c r="K65" s="1" t="s">
        <v>919</v>
      </c>
      <c r="L65">
        <v>-1</v>
      </c>
      <c r="M65">
        <v>12348</v>
      </c>
      <c r="N65" s="1" t="s">
        <v>1173</v>
      </c>
      <c r="O65" s="1" t="s">
        <v>1174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 t="str">
        <f>IF(LEFT(D65,2)="A",MID(D65,3,9999),D65)</f>
        <v>Ça commence aujourd'hui</v>
      </c>
      <c r="AP65" t="str">
        <f>IF(LEFT(AO65,4)="The ",MID(AO65,5,9999),AO65)</f>
        <v>Ça commence aujourd'hui</v>
      </c>
      <c r="AQ65" t="str">
        <f>LOWER(CONCATENATE(LEFT(SUBSTITUTE(TRIM(CLEAN(AP65))," ",""),7),RIGHT(F65,2),RIGHT(SUBSTITUTE(TRIM(CLEAN(AP65))," ",""),4)))</f>
        <v>çacomme99'hui</v>
      </c>
      <c r="AR65" t="s">
        <v>921</v>
      </c>
      <c r="AS65" t="str">
        <f>IF(ISBLANK(AR65),AQ65,AR65)</f>
        <v>cacomme99'hui</v>
      </c>
    </row>
    <row r="66" spans="1:45" x14ac:dyDescent="0.2">
      <c r="A66" t="s">
        <v>131</v>
      </c>
      <c r="B66">
        <v>942577</v>
      </c>
      <c r="C66" s="1" t="s">
        <v>751</v>
      </c>
      <c r="D66" s="4" t="s">
        <v>917</v>
      </c>
      <c r="E66" s="4" t="s">
        <v>917</v>
      </c>
      <c r="F66" s="4">
        <v>1978</v>
      </c>
      <c r="G66">
        <v>1978</v>
      </c>
      <c r="H66">
        <v>6.2</v>
      </c>
      <c r="I66">
        <v>3</v>
      </c>
      <c r="J66">
        <v>9</v>
      </c>
      <c r="K66" s="1" t="s">
        <v>918</v>
      </c>
      <c r="L66">
        <v>-1</v>
      </c>
      <c r="M66">
        <v>-1</v>
      </c>
      <c r="N66" s="1" t="s">
        <v>873</v>
      </c>
      <c r="O66" s="1" t="s">
        <v>1368</v>
      </c>
      <c r="Q66">
        <v>0</v>
      </c>
      <c r="R66">
        <v>0</v>
      </c>
      <c r="S66">
        <v>0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 t="str">
        <f>IF(LEFT(D66,2)="A",MID(D66,3,9999),D66)</f>
        <v>Canada Vignettes: Land of the Maple Leaf</v>
      </c>
      <c r="AP66" t="str">
        <f>IF(LEFT(AO66,4)="The ",MID(AO66,5,9999),AO66)</f>
        <v>Canada Vignettes: Land of the Maple Leaf</v>
      </c>
      <c r="AQ66" t="str">
        <f>LOWER(CONCATENATE(LEFT(SUBSTITUTE(TRIM(CLEAN(AP66))," ",""),7),RIGHT(F66,2),RIGHT(SUBSTITUTE(TRIM(CLEAN(AP66))," ",""),4)))</f>
        <v>canadav78leaf</v>
      </c>
      <c r="AR66" t="s">
        <v>969</v>
      </c>
      <c r="AS66" t="str">
        <f>IF(ISBLANK(AR66),AQ66,AR66)</f>
        <v>canadav78ltlf</v>
      </c>
    </row>
    <row r="67" spans="1:45" x14ac:dyDescent="0.2">
      <c r="A67" t="s">
        <v>132</v>
      </c>
      <c r="B67">
        <v>607222</v>
      </c>
      <c r="C67" s="1" t="s">
        <v>1138</v>
      </c>
      <c r="D67" s="4" t="s">
        <v>1139</v>
      </c>
      <c r="E67" s="4" t="s">
        <v>1139</v>
      </c>
      <c r="F67" s="4">
        <v>1978</v>
      </c>
      <c r="G67">
        <v>1978</v>
      </c>
      <c r="H67">
        <v>6.5</v>
      </c>
      <c r="I67">
        <v>1</v>
      </c>
      <c r="J67">
        <v>20</v>
      </c>
      <c r="K67" s="1" t="s">
        <v>1140</v>
      </c>
      <c r="L67">
        <v>-1</v>
      </c>
      <c r="M67">
        <v>-1</v>
      </c>
      <c r="N67" s="1" t="s">
        <v>873</v>
      </c>
      <c r="O67" s="1" t="s">
        <v>1368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 t="str">
        <f>IF(LEFT(D67,2)="A",MID(D67,3,9999),D67)</f>
        <v>Canada Vignettes: The Maple Leaf</v>
      </c>
      <c r="AP67" t="str">
        <f>IF(LEFT(AO67,4)="The ",MID(AO67,5,9999),AO67)</f>
        <v>Canada Vignettes: The Maple Leaf</v>
      </c>
      <c r="AQ67" t="str">
        <f>LOWER(CONCATENATE(LEFT(SUBSTITUTE(TRIM(CLEAN(AP67))," ",""),7),RIGHT(F67,2),RIGHT(SUBSTITUTE(TRIM(CLEAN(AP67))," ",""),4)))</f>
        <v>canadav78leaf</v>
      </c>
      <c r="AR67" t="s">
        <v>1390</v>
      </c>
      <c r="AS67" t="str">
        <f>IF(ISBLANK(AR67),AQ67,AR67)</f>
        <v>canadav78thel</v>
      </c>
    </row>
    <row r="68" spans="1:45" x14ac:dyDescent="0.2">
      <c r="A68" t="s">
        <v>133</v>
      </c>
      <c r="B68">
        <v>1094143</v>
      </c>
      <c r="C68" s="1" t="s">
        <v>1391</v>
      </c>
      <c r="D68" s="4" t="s">
        <v>783</v>
      </c>
      <c r="E68" s="4" t="s">
        <v>783</v>
      </c>
      <c r="F68" s="4">
        <v>1979</v>
      </c>
      <c r="G68">
        <v>1979</v>
      </c>
      <c r="H68">
        <v>6.3</v>
      </c>
      <c r="I68">
        <v>-1</v>
      </c>
      <c r="J68">
        <v>6</v>
      </c>
      <c r="K68" s="1" t="s">
        <v>784</v>
      </c>
      <c r="L68">
        <v>-1</v>
      </c>
      <c r="M68">
        <v>-1</v>
      </c>
      <c r="N68" s="1" t="s">
        <v>873</v>
      </c>
      <c r="O68" s="1" t="s">
        <v>1368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 t="str">
        <f>IF(LEFT(D68,2)="A",MID(D68,3,9999),D68)</f>
        <v>Canada Vignettes: Indian Pipe</v>
      </c>
      <c r="AP68" t="str">
        <f>IF(LEFT(AO68,4)="The ",MID(AO68,5,9999),AO68)</f>
        <v>Canada Vignettes: Indian Pipe</v>
      </c>
      <c r="AQ68" t="str">
        <f>LOWER(CONCATENATE(LEFT(SUBSTITUTE(TRIM(CLEAN(AP68))," ",""),7),RIGHT(F68,2),RIGHT(SUBSTITUTE(TRIM(CLEAN(AP68))," ",""),4)))</f>
        <v>canadav79pipe</v>
      </c>
      <c r="AR68" t="s">
        <v>785</v>
      </c>
      <c r="AS68" t="str">
        <f>IF(ISBLANK(AR68),AQ68,AR68)</f>
        <v>canadav79pind</v>
      </c>
    </row>
    <row r="69" spans="1:45" x14ac:dyDescent="0.2">
      <c r="A69" t="s">
        <v>134</v>
      </c>
      <c r="B69">
        <v>678716</v>
      </c>
      <c r="C69" s="1" t="s">
        <v>637</v>
      </c>
      <c r="D69" s="4" t="s">
        <v>638</v>
      </c>
      <c r="E69" s="4" t="s">
        <v>638</v>
      </c>
      <c r="F69" s="4">
        <v>1979</v>
      </c>
      <c r="G69">
        <v>1979</v>
      </c>
      <c r="H69">
        <v>6.1</v>
      </c>
      <c r="I69">
        <v>-1</v>
      </c>
      <c r="J69">
        <v>9</v>
      </c>
      <c r="K69" s="1" t="s">
        <v>639</v>
      </c>
      <c r="L69">
        <v>-1</v>
      </c>
      <c r="M69">
        <v>-1</v>
      </c>
      <c r="N69" s="1" t="s">
        <v>873</v>
      </c>
      <c r="O69" s="1" t="s">
        <v>1368</v>
      </c>
      <c r="Q69">
        <v>0</v>
      </c>
      <c r="R69">
        <v>0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 t="str">
        <f>IF(LEFT(D69,2)="A",MID(D69,3,9999),D69)</f>
        <v>Canada Vignettes: Inuit Pipe</v>
      </c>
      <c r="AP69" t="str">
        <f>IF(LEFT(AO69,4)="The ",MID(AO69,5,9999),AO69)</f>
        <v>Canada Vignettes: Inuit Pipe</v>
      </c>
      <c r="AQ69" t="str">
        <f>LOWER(CONCATENATE(LEFT(SUBSTITUTE(TRIM(CLEAN(AP69))," ",""),7),RIGHT(F69,2),RIGHT(SUBSTITUTE(TRIM(CLEAN(AP69))," ",""),4)))</f>
        <v>canadav79pipe</v>
      </c>
      <c r="AR69" t="s">
        <v>640</v>
      </c>
      <c r="AS69" t="str">
        <f>IF(ISBLANK(AR69),AQ69,AR69)</f>
        <v>canadav79pinu</v>
      </c>
    </row>
    <row r="70" spans="1:45" x14ac:dyDescent="0.2">
      <c r="A70" t="s">
        <v>1620</v>
      </c>
      <c r="B70">
        <v>-1</v>
      </c>
      <c r="C70" s="1" t="s">
        <v>1617</v>
      </c>
      <c r="D70" t="s">
        <v>1624</v>
      </c>
      <c r="E70" t="s">
        <v>1624</v>
      </c>
      <c r="F70">
        <f>VALUE(MID(C70,FIND("(",C70)+1,4))</f>
        <v>2010</v>
      </c>
      <c r="G70">
        <v>2010</v>
      </c>
      <c r="H70">
        <v>7.7</v>
      </c>
      <c r="I70">
        <v>165</v>
      </c>
      <c r="J70">
        <v>10875</v>
      </c>
      <c r="K70" s="6" t="s">
        <v>1336</v>
      </c>
      <c r="L70">
        <v>-1</v>
      </c>
      <c r="M70">
        <v>145118</v>
      </c>
      <c r="N70" s="7" t="s">
        <v>1173</v>
      </c>
      <c r="O70" s="7" t="s">
        <v>1368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0</v>
      </c>
      <c r="Y70">
        <v>1</v>
      </c>
      <c r="Z70">
        <v>0</v>
      </c>
      <c r="AA70">
        <v>0</v>
      </c>
      <c r="AB70">
        <v>0</v>
      </c>
      <c r="AC70">
        <v>1</v>
      </c>
      <c r="AD70">
        <v>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 t="str">
        <f>IF(LEFT(D70,2)="A",MID(D70,3,9999),D70)</f>
        <v>Carlos</v>
      </c>
      <c r="AP70" t="str">
        <f>IF(LEFT(AO70,4)="The ",MID(AO70,5,9999),AO70)</f>
        <v>Carlos</v>
      </c>
      <c r="AQ70" t="str">
        <f>LOWER(CONCATENATE(LEFT(SUBSTITUTE(TRIM(CLEAN(AP70))," ",""),7),RIGHT(F70,2),RIGHT(SUBSTITUTE(TRIM(CLEAN(AP70))," ",""),4)))</f>
        <v>carlos10rlos</v>
      </c>
      <c r="AR70" t="s">
        <v>1620</v>
      </c>
      <c r="AS70" t="str">
        <f>IF(ISBLANK(AR70),AQ70,AR70)</f>
        <v>carlos10rlos</v>
      </c>
    </row>
    <row r="71" spans="1:45" x14ac:dyDescent="0.2">
      <c r="A71" t="s">
        <v>135</v>
      </c>
      <c r="B71">
        <v>744136</v>
      </c>
      <c r="C71" s="1" t="s">
        <v>641</v>
      </c>
      <c r="D71" s="4" t="s">
        <v>642</v>
      </c>
      <c r="E71" s="4" t="s">
        <v>642</v>
      </c>
      <c r="F71" s="4">
        <v>1996</v>
      </c>
      <c r="G71">
        <v>1996</v>
      </c>
      <c r="H71">
        <v>7.4</v>
      </c>
      <c r="I71">
        <v>52</v>
      </c>
      <c r="J71">
        <v>29</v>
      </c>
      <c r="K71" s="1" t="s">
        <v>796</v>
      </c>
      <c r="L71">
        <v>-1</v>
      </c>
      <c r="M71">
        <v>-1</v>
      </c>
      <c r="N71" s="1" t="s">
        <v>1367</v>
      </c>
      <c r="O71" s="1" t="s">
        <v>1368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 t="str">
        <f>IF(LEFT(D71,2)="A",MID(D71,3,9999),D71)</f>
        <v>Castle Ghosts of Ireland</v>
      </c>
      <c r="AP71" t="str">
        <f>IF(LEFT(AO71,4)="The ",MID(AO71,5,9999),AO71)</f>
        <v>Castle Ghosts of Ireland</v>
      </c>
      <c r="AQ71" t="str">
        <f>LOWER(CONCATENATE(LEFT(SUBSTITUTE(TRIM(CLEAN(AP71))," ",""),7),RIGHT(F71,2),RIGHT(SUBSTITUTE(TRIM(CLEAN(AP71))," ",""),4)))</f>
        <v>castleg96land</v>
      </c>
      <c r="AR71" t="s">
        <v>797</v>
      </c>
      <c r="AS71" t="str">
        <f>IF(ISBLANK(AR71),AQ71,AR71)</f>
        <v>castleg96irel</v>
      </c>
    </row>
    <row r="72" spans="1:45" x14ac:dyDescent="0.2">
      <c r="A72" t="s">
        <v>136</v>
      </c>
      <c r="B72">
        <v>1030055</v>
      </c>
      <c r="C72" s="1" t="s">
        <v>798</v>
      </c>
      <c r="D72" s="4" t="s">
        <v>970</v>
      </c>
      <c r="E72" s="4" t="s">
        <v>970</v>
      </c>
      <c r="F72" s="4">
        <v>1996</v>
      </c>
      <c r="G72">
        <v>1996</v>
      </c>
      <c r="H72">
        <v>8.1</v>
      </c>
      <c r="I72">
        <v>52</v>
      </c>
      <c r="J72">
        <v>31</v>
      </c>
      <c r="K72" s="1" t="s">
        <v>971</v>
      </c>
      <c r="L72">
        <v>-1</v>
      </c>
      <c r="M72">
        <v>-1</v>
      </c>
      <c r="N72" s="1" t="s">
        <v>1367</v>
      </c>
      <c r="O72" s="1" t="s">
        <v>1368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 t="str">
        <f>IF(LEFT(D72,2)="A",MID(D72,3,9999),D72)</f>
        <v>Castle Ghosts of Scotland</v>
      </c>
      <c r="AP72" t="str">
        <f>IF(LEFT(AO72,4)="The ",MID(AO72,5,9999),AO72)</f>
        <v>Castle Ghosts of Scotland</v>
      </c>
      <c r="AQ72" t="str">
        <f>LOWER(CONCATENATE(LEFT(SUBSTITUTE(TRIM(CLEAN(AP72))," ",""),7),RIGHT(F72,2),RIGHT(SUBSTITUTE(TRIM(CLEAN(AP72))," ",""),4)))</f>
        <v>castleg96land</v>
      </c>
      <c r="AR72" t="s">
        <v>972</v>
      </c>
      <c r="AS72" t="str">
        <f>IF(ISBLANK(AR72),AQ72,AR72)</f>
        <v>castleg96scot</v>
      </c>
    </row>
    <row r="73" spans="1:45" x14ac:dyDescent="0.2">
      <c r="A73" t="s">
        <v>137</v>
      </c>
      <c r="B73">
        <v>617298</v>
      </c>
      <c r="C73" s="1" t="s">
        <v>800</v>
      </c>
      <c r="D73" s="4" t="s">
        <v>801</v>
      </c>
      <c r="E73" s="4" t="s">
        <v>801</v>
      </c>
      <c r="F73" s="4">
        <v>1997</v>
      </c>
      <c r="G73">
        <v>1997</v>
      </c>
      <c r="H73">
        <v>7.6</v>
      </c>
      <c r="I73">
        <v>10</v>
      </c>
      <c r="J73">
        <v>5</v>
      </c>
      <c r="K73" s="1" t="s">
        <v>802</v>
      </c>
      <c r="L73">
        <v>-1</v>
      </c>
      <c r="M73">
        <v>-1</v>
      </c>
      <c r="N73" s="1" t="s">
        <v>1367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 t="str">
        <f>IF(LEFT(D73,2)="A",MID(D73,3,9999),D73)</f>
        <v>The Cat</v>
      </c>
      <c r="AP73" t="str">
        <f>IF(LEFT(AO73,4)="The ",MID(AO73,5,9999),AO73)</f>
        <v>Cat</v>
      </c>
      <c r="AQ73" t="str">
        <f>LOWER(CONCATENATE(LEFT(SUBSTITUTE(TRIM(CLEAN(AP73))," ",""),7),RIGHT(F73,2),RIGHT(SUBSTITUTE(TRIM(CLEAN(AP73))," ",""),4)))</f>
        <v>cat97cat</v>
      </c>
      <c r="AR73" t="s">
        <v>806</v>
      </c>
      <c r="AS73" t="str">
        <f>IF(ISBLANK(AR73),AQ73,AR73)</f>
        <v>cat97the</v>
      </c>
    </row>
    <row r="74" spans="1:45" x14ac:dyDescent="0.2">
      <c r="A74" t="s">
        <v>807</v>
      </c>
      <c r="B74">
        <v>1141422</v>
      </c>
      <c r="C74" s="1" t="s">
        <v>808</v>
      </c>
      <c r="D74" s="4" t="s">
        <v>984</v>
      </c>
      <c r="E74" s="4" t="s">
        <v>984</v>
      </c>
      <c r="F74" s="4">
        <v>1999</v>
      </c>
      <c r="G74">
        <v>1999</v>
      </c>
      <c r="H74">
        <v>6.6</v>
      </c>
      <c r="I74">
        <v>119</v>
      </c>
      <c r="J74">
        <v>423</v>
      </c>
      <c r="K74" s="1" t="s">
        <v>985</v>
      </c>
      <c r="L74">
        <v>-1</v>
      </c>
      <c r="M74">
        <v>1315573</v>
      </c>
      <c r="N74" s="1" t="s">
        <v>795</v>
      </c>
      <c r="O74" s="1" t="s">
        <v>1368</v>
      </c>
      <c r="P74" s="1" t="s">
        <v>1250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1</v>
      </c>
      <c r="AJ74">
        <v>0</v>
      </c>
      <c r="AK74">
        <v>0</v>
      </c>
      <c r="AL74">
        <v>0</v>
      </c>
      <c r="AM74">
        <v>0</v>
      </c>
      <c r="AN74">
        <v>0</v>
      </c>
      <c r="AO74" t="str">
        <f>IF(LEFT(D74,2)="A",MID(D74,3,9999),D74)</f>
        <v>Catfish in Black Bean Sauce</v>
      </c>
      <c r="AP74" t="str">
        <f>IF(LEFT(AO74,4)="The ",MID(AO74,5,9999),AO74)</f>
        <v>Catfish in Black Bean Sauce</v>
      </c>
      <c r="AQ74" t="str">
        <f>LOWER(CONCATENATE(LEFT(SUBSTITUTE(TRIM(CLEAN(AP74))," ",""),7),RIGHT(F74,2),RIGHT(SUBSTITUTE(TRIM(CLEAN(AP74))," ",""),4)))</f>
        <v>catfish99auce</v>
      </c>
      <c r="AR74" t="s">
        <v>675</v>
      </c>
      <c r="AS74" t="str">
        <f>IF(ISBLANK(AR74),AQ74,AR74)</f>
        <v>catfish99auce</v>
      </c>
    </row>
    <row r="75" spans="1:45" x14ac:dyDescent="0.2">
      <c r="A75" t="s">
        <v>676</v>
      </c>
      <c r="B75">
        <v>108926</v>
      </c>
      <c r="C75" s="1" t="s">
        <v>677</v>
      </c>
      <c r="D75" s="4" t="s">
        <v>528</v>
      </c>
      <c r="E75" s="4" t="s">
        <v>528</v>
      </c>
      <c r="F75" s="4">
        <v>1996</v>
      </c>
      <c r="G75">
        <v>1996</v>
      </c>
      <c r="H75">
        <v>7.2</v>
      </c>
      <c r="I75">
        <v>140</v>
      </c>
      <c r="J75">
        <v>29</v>
      </c>
      <c r="K75" s="1" t="s">
        <v>529</v>
      </c>
      <c r="L75">
        <v>400000</v>
      </c>
      <c r="M75">
        <v>-1</v>
      </c>
      <c r="N75" s="1" t="s">
        <v>795</v>
      </c>
      <c r="O75" s="1" t="s">
        <v>1368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 t="str">
        <f>IF(LEFT(D75,2)="A",MID(D75,3,9999),D75)</f>
        <v>Chalk</v>
      </c>
      <c r="AP75" t="str">
        <f>IF(LEFT(AO75,4)="The ",MID(AO75,5,9999),AO75)</f>
        <v>Chalk</v>
      </c>
      <c r="AQ75" t="str">
        <f>LOWER(CONCATENATE(LEFT(SUBSTITUTE(TRIM(CLEAN(AP75))," ",""),7),RIGHT(F75,2),RIGHT(SUBSTITUTE(TRIM(CLEAN(AP75))," ",""),4)))</f>
        <v>chalk96halk</v>
      </c>
      <c r="AR75" t="s">
        <v>539</v>
      </c>
      <c r="AS75" t="str">
        <f>IF(ISBLANK(AR75),AQ75,AR75)</f>
        <v>chalk96halk</v>
      </c>
    </row>
    <row r="76" spans="1:45" x14ac:dyDescent="0.2">
      <c r="A76" t="s">
        <v>1587</v>
      </c>
      <c r="B76">
        <v>103817</v>
      </c>
      <c r="C76" s="1" t="s">
        <v>1527</v>
      </c>
      <c r="D76" t="str">
        <f>LEFT(C76,FIND("(",C76)-2)</f>
        <v>Chats perchés</v>
      </c>
      <c r="E76" t="s">
        <v>1646</v>
      </c>
      <c r="F76">
        <f>VALUE(MID(C76,FIND("(",C76)+1,4))</f>
        <v>2004</v>
      </c>
      <c r="G76">
        <v>2004</v>
      </c>
      <c r="H76">
        <v>7.4</v>
      </c>
      <c r="I76">
        <v>59</v>
      </c>
      <c r="J76">
        <v>380</v>
      </c>
      <c r="K76" s="1" t="s">
        <v>1329</v>
      </c>
      <c r="L76">
        <v>166657</v>
      </c>
      <c r="M76">
        <v>-1</v>
      </c>
      <c r="N76" s="1" t="s">
        <v>1173</v>
      </c>
      <c r="O76" s="1" t="s">
        <v>1174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 t="str">
        <f>IF(LEFT(D76,2)="A",MID(D76,3,9999),D76)</f>
        <v>Chats perchés</v>
      </c>
      <c r="AP76" t="str">
        <f>IF(LEFT(AO76,4)="The ",MID(AO76,5,9999),AO76)</f>
        <v>Chats perchés</v>
      </c>
      <c r="AQ76" t="str">
        <f>LOWER(CONCATENATE(LEFT(SUBSTITUTE(TRIM(CLEAN(AP76))," ",""),7),RIGHT(F76,2),RIGHT(SUBSTITUTE(TRIM(CLEAN(AP76))," ",""),4)))</f>
        <v>chatspe04chés</v>
      </c>
      <c r="AR76" t="s">
        <v>1587</v>
      </c>
      <c r="AS76" t="str">
        <f>IF(ISBLANK(AR76),AQ76,AR76)</f>
        <v>chatspe06ches</v>
      </c>
    </row>
    <row r="77" spans="1:45" x14ac:dyDescent="0.2">
      <c r="A77" t="s">
        <v>540</v>
      </c>
      <c r="B77">
        <v>909272</v>
      </c>
      <c r="C77" s="1" t="s">
        <v>541</v>
      </c>
      <c r="D77" s="4" t="s">
        <v>678</v>
      </c>
      <c r="E77" s="4" t="s">
        <v>678</v>
      </c>
      <c r="F77" s="4">
        <v>1999</v>
      </c>
      <c r="G77">
        <v>1999</v>
      </c>
      <c r="H77">
        <v>6.5</v>
      </c>
      <c r="I77">
        <v>141</v>
      </c>
      <c r="J77">
        <v>511</v>
      </c>
      <c r="K77" s="1" t="s">
        <v>679</v>
      </c>
      <c r="L77">
        <v>5000000</v>
      </c>
      <c r="M77">
        <v>135280</v>
      </c>
      <c r="N77" s="1" t="s">
        <v>1209</v>
      </c>
      <c r="O77" s="1" t="s">
        <v>1368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 t="str">
        <f>IF(LEFT(D77,2)="A",MID(D77,3,9999),D77)</f>
        <v>The Cherry Orchard</v>
      </c>
      <c r="AP77" t="str">
        <f>IF(LEFT(AO77,4)="The ",MID(AO77,5,9999),AO77)</f>
        <v>Cherry Orchard</v>
      </c>
      <c r="AQ77" t="str">
        <f>LOWER(CONCATENATE(LEFT(SUBSTITUTE(TRIM(CLEAN(AP77))," ",""),7),RIGHT(F77,2),RIGHT(SUBSTITUTE(TRIM(CLEAN(AP77))," ",""),4)))</f>
        <v>cherryo99hard</v>
      </c>
      <c r="AR77" t="s">
        <v>680</v>
      </c>
      <c r="AS77" t="str">
        <f>IF(ISBLANK(AR77),AQ77,AR77)</f>
        <v>cherryo99hard</v>
      </c>
    </row>
    <row r="78" spans="1:45" x14ac:dyDescent="0.2">
      <c r="A78" t="s">
        <v>681</v>
      </c>
      <c r="B78">
        <v>819902</v>
      </c>
      <c r="C78" s="1" t="s">
        <v>682</v>
      </c>
      <c r="D78" s="4" t="s">
        <v>836</v>
      </c>
      <c r="E78" s="4" t="s">
        <v>836</v>
      </c>
      <c r="F78" s="4">
        <v>1999</v>
      </c>
      <c r="G78">
        <v>1999</v>
      </c>
      <c r="H78">
        <v>5.8</v>
      </c>
      <c r="I78">
        <v>92</v>
      </c>
      <c r="J78">
        <v>942</v>
      </c>
      <c r="K78" s="1" t="s">
        <v>1361</v>
      </c>
      <c r="L78">
        <v>-1</v>
      </c>
      <c r="M78">
        <v>-1</v>
      </c>
      <c r="N78" s="1" t="s">
        <v>795</v>
      </c>
      <c r="O78" s="1" t="s">
        <v>1368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</v>
      </c>
      <c r="AJ78">
        <v>0</v>
      </c>
      <c r="AK78">
        <v>0</v>
      </c>
      <c r="AL78">
        <v>0</v>
      </c>
      <c r="AM78">
        <v>0</v>
      </c>
      <c r="AN78">
        <v>0</v>
      </c>
      <c r="AO78" t="str">
        <f>IF(LEFT(D78,2)="A",MID(D78,3,9999),D78)</f>
        <v>Chutney Popcorn</v>
      </c>
      <c r="AP78" t="str">
        <f>IF(LEFT(AO78,4)="The ",MID(AO78,5,9999),AO78)</f>
        <v>Chutney Popcorn</v>
      </c>
      <c r="AQ78" t="str">
        <f>LOWER(CONCATENATE(LEFT(SUBSTITUTE(TRIM(CLEAN(AP78))," ",""),7),RIGHT(F78,2),RIGHT(SUBSTITUTE(TRIM(CLEAN(AP78))," ",""),4)))</f>
        <v>chutney99corn</v>
      </c>
      <c r="AR78" t="s">
        <v>837</v>
      </c>
      <c r="AS78" t="str">
        <f>IF(ISBLANK(AR78),AQ78,AR78)</f>
        <v>chutney99corn</v>
      </c>
    </row>
    <row r="79" spans="1:45" x14ac:dyDescent="0.2">
      <c r="A79" t="s">
        <v>1588</v>
      </c>
      <c r="B79">
        <v>445284</v>
      </c>
      <c r="C79" s="1" t="s">
        <v>1528</v>
      </c>
      <c r="D79" t="str">
        <f>LEFT(C79,FIND("(",C79)-2)</f>
        <v>Cirque du Soleil: Journey of Man</v>
      </c>
      <c r="E79" t="s">
        <v>1647</v>
      </c>
      <c r="F79">
        <f>VALUE(MID(C79,FIND("(",C79)+1,4))</f>
        <v>2000</v>
      </c>
      <c r="G79">
        <v>2000</v>
      </c>
      <c r="H79">
        <v>7</v>
      </c>
      <c r="I79">
        <v>39</v>
      </c>
      <c r="J79">
        <v>588</v>
      </c>
      <c r="K79" s="1" t="s">
        <v>1512</v>
      </c>
      <c r="L79">
        <v>-1</v>
      </c>
      <c r="M79">
        <v>15186747</v>
      </c>
      <c r="N79" s="1" t="s">
        <v>873</v>
      </c>
      <c r="O79" s="1" t="s">
        <v>1368</v>
      </c>
      <c r="Q79">
        <v>0</v>
      </c>
      <c r="R79">
        <v>0</v>
      </c>
      <c r="S79">
        <v>1</v>
      </c>
      <c r="T79">
        <v>0</v>
      </c>
      <c r="U79">
        <v>1</v>
      </c>
      <c r="V79">
        <v>0</v>
      </c>
      <c r="W79">
        <v>0</v>
      </c>
      <c r="X79">
        <v>0</v>
      </c>
      <c r="Y79">
        <v>1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1</v>
      </c>
      <c r="AM79">
        <v>0</v>
      </c>
      <c r="AN79">
        <v>0</v>
      </c>
      <c r="AO79" t="str">
        <f>IF(LEFT(D79,2)="A",MID(D79,3,9999),D79)</f>
        <v>Cirque du Soleil: Journey of Man</v>
      </c>
      <c r="AP79" t="str">
        <f>IF(LEFT(AO79,4)="The ",MID(AO79,5,9999),AO79)</f>
        <v>Cirque du Soleil: Journey of Man</v>
      </c>
      <c r="AQ79" t="str">
        <f>LOWER(CONCATENATE(LEFT(SUBSTITUTE(TRIM(CLEAN(AP79))," ",""),7),RIGHT(F79,2),RIGHT(SUBSTITUTE(TRIM(CLEAN(AP79))," ",""),4)))</f>
        <v>cirqued00fman</v>
      </c>
      <c r="AR79" t="s">
        <v>1588</v>
      </c>
      <c r="AS79" t="str">
        <f>IF(ISBLANK(AR79),AQ79,AR79)</f>
        <v>cirqued00fman</v>
      </c>
    </row>
    <row r="80" spans="1:45" x14ac:dyDescent="0.2">
      <c r="A80" t="s">
        <v>838</v>
      </c>
      <c r="B80">
        <v>405730</v>
      </c>
      <c r="C80" s="1" t="s">
        <v>839</v>
      </c>
      <c r="D80" s="4" t="s">
        <v>840</v>
      </c>
      <c r="E80" s="4" t="s">
        <v>840</v>
      </c>
      <c r="F80" s="4">
        <v>1998</v>
      </c>
      <c r="G80">
        <v>1998</v>
      </c>
      <c r="H80">
        <v>6.8</v>
      </c>
      <c r="I80">
        <v>95</v>
      </c>
      <c r="J80">
        <v>1145</v>
      </c>
      <c r="K80" s="1" t="s">
        <v>992</v>
      </c>
      <c r="L80">
        <v>-1</v>
      </c>
      <c r="M80">
        <v>9480</v>
      </c>
      <c r="N80" s="1" t="s">
        <v>795</v>
      </c>
      <c r="O80" s="1" t="s">
        <v>1174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 t="str">
        <f>IF(LEFT(D80,2)="A",MID(D80,3,9999),D80)</f>
        <v>Claire Dolan</v>
      </c>
      <c r="AP80" t="str">
        <f>IF(LEFT(AO80,4)="The ",MID(AO80,5,9999),AO80)</f>
        <v>Claire Dolan</v>
      </c>
      <c r="AQ80" t="str">
        <f>LOWER(CONCATENATE(LEFT(SUBSTITUTE(TRIM(CLEAN(AP80))," ",""),7),RIGHT(F80,2),RIGHT(SUBSTITUTE(TRIM(CLEAN(AP80))," ",""),4)))</f>
        <v>claired98olan</v>
      </c>
      <c r="AR80" t="s">
        <v>1164</v>
      </c>
      <c r="AS80" t="str">
        <f>IF(ISBLANK(AR80),AQ80,AR80)</f>
        <v>claired98olan</v>
      </c>
    </row>
    <row r="81" spans="1:45" x14ac:dyDescent="0.2">
      <c r="A81" t="s">
        <v>1165</v>
      </c>
      <c r="B81">
        <v>352384</v>
      </c>
      <c r="C81" s="1" t="s">
        <v>1166</v>
      </c>
      <c r="D81" s="4" t="s">
        <v>1002</v>
      </c>
      <c r="E81" s="4" t="s">
        <v>1002</v>
      </c>
      <c r="F81" s="4">
        <v>1998</v>
      </c>
      <c r="G81">
        <v>1998</v>
      </c>
      <c r="H81">
        <v>4.5</v>
      </c>
      <c r="I81">
        <v>92</v>
      </c>
      <c r="J81">
        <v>198</v>
      </c>
      <c r="K81" s="1" t="s">
        <v>1003</v>
      </c>
      <c r="L81">
        <v>-1</v>
      </c>
      <c r="M81">
        <v>205547</v>
      </c>
      <c r="N81" s="1" t="s">
        <v>795</v>
      </c>
      <c r="O81" s="1" t="s">
        <v>1368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 t="str">
        <f>IF(LEFT(D81,2)="A",MID(D81,3,9999),D81)</f>
        <v>Cleopatra's Second Husband</v>
      </c>
      <c r="AP81" t="str">
        <f>IF(LEFT(AO81,4)="The ",MID(AO81,5,9999),AO81)</f>
        <v>Cleopatra's Second Husband</v>
      </c>
      <c r="AQ81" t="str">
        <f>LOWER(CONCATENATE(LEFT(SUBSTITUTE(TRIM(CLEAN(AP81))," ",""),7),RIGHT(F81,2),RIGHT(SUBSTITUTE(TRIM(CLEAN(AP81))," ",""),4)))</f>
        <v>cleopat98band</v>
      </c>
      <c r="AR81" t="s">
        <v>1004</v>
      </c>
      <c r="AS81" t="str">
        <f>IF(ISBLANK(AR81),AQ81,AR81)</f>
        <v>cleopat98band</v>
      </c>
    </row>
    <row r="82" spans="1:45" x14ac:dyDescent="0.2">
      <c r="A82" t="s">
        <v>1005</v>
      </c>
      <c r="B82">
        <v>547282</v>
      </c>
      <c r="C82" s="1" t="s">
        <v>1009</v>
      </c>
      <c r="D82" s="4" t="s">
        <v>845</v>
      </c>
      <c r="E82" s="4" t="s">
        <v>845</v>
      </c>
      <c r="F82" s="4">
        <v>1999</v>
      </c>
      <c r="G82">
        <v>1999</v>
      </c>
      <c r="H82">
        <v>4.4000000000000004</v>
      </c>
      <c r="I82">
        <v>96</v>
      </c>
      <c r="J82">
        <v>1351</v>
      </c>
      <c r="K82" s="1" t="s">
        <v>846</v>
      </c>
      <c r="L82">
        <v>-1</v>
      </c>
      <c r="M82">
        <v>3742</v>
      </c>
      <c r="N82" s="1" t="s">
        <v>795</v>
      </c>
      <c r="O82" s="1" t="s">
        <v>1368</v>
      </c>
      <c r="P82" s="1" t="s">
        <v>1364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0</v>
      </c>
      <c r="AO82" t="str">
        <f>IF(LEFT(D82,2)="A",MID(D82,3,9999),D82)</f>
        <v>Coming Soon</v>
      </c>
      <c r="AP82" t="str">
        <f>IF(LEFT(AO82,4)="The ",MID(AO82,5,9999),AO82)</f>
        <v>Coming Soon</v>
      </c>
      <c r="AQ82" t="str">
        <f>LOWER(CONCATENATE(LEFT(SUBSTITUTE(TRIM(CLEAN(AP82))," ",""),7),RIGHT(F82,2),RIGHT(SUBSTITUTE(TRIM(CLEAN(AP82))," ",""),4)))</f>
        <v>comings99soon</v>
      </c>
      <c r="AR82" t="s">
        <v>847</v>
      </c>
      <c r="AS82" t="str">
        <f>IF(ISBLANK(AR82),AQ82,AR82)</f>
        <v>comings99soon</v>
      </c>
    </row>
    <row r="83" spans="1:45" x14ac:dyDescent="0.2">
      <c r="A83" t="s">
        <v>1589</v>
      </c>
      <c r="B83">
        <v>1012935</v>
      </c>
      <c r="C83" s="1" t="s">
        <v>1529</v>
      </c>
      <c r="D83" t="str">
        <f>LEFT(C83,FIND("(",C83)-2)</f>
        <v>Concert for George</v>
      </c>
      <c r="E83" t="s">
        <v>1648</v>
      </c>
      <c r="F83">
        <f>VALUE(MID(C83,FIND("(",C83)+1,4))</f>
        <v>2003</v>
      </c>
      <c r="G83">
        <v>2003</v>
      </c>
      <c r="H83">
        <v>8.6999999999999993</v>
      </c>
      <c r="I83">
        <v>146</v>
      </c>
      <c r="J83">
        <v>1550</v>
      </c>
      <c r="K83" s="1" t="s">
        <v>1530</v>
      </c>
      <c r="L83">
        <v>-1</v>
      </c>
      <c r="M83">
        <v>70000</v>
      </c>
      <c r="N83" s="1" t="s">
        <v>1367</v>
      </c>
      <c r="O83" s="1" t="s">
        <v>1368</v>
      </c>
      <c r="P83" s="1" t="s">
        <v>1250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 t="str">
        <f>IF(LEFT(D83,2)="A",MID(D83,3,9999),D83)</f>
        <v>Concert for George</v>
      </c>
      <c r="AP83" t="str">
        <f>IF(LEFT(AO83,4)="The ",MID(AO83,5,9999),AO83)</f>
        <v>Concert for George</v>
      </c>
      <c r="AQ83" t="str">
        <f>LOWER(CONCATENATE(LEFT(SUBSTITUTE(TRIM(CLEAN(AP83))," ",""),7),RIGHT(F83,2),RIGHT(SUBSTITUTE(TRIM(CLEAN(AP83))," ",""),4)))</f>
        <v>concert03orge</v>
      </c>
      <c r="AR83" t="s">
        <v>1589</v>
      </c>
      <c r="AS83" t="str">
        <f>IF(ISBLANK(AR83),AQ83,AR83)</f>
        <v>concert03orge</v>
      </c>
    </row>
    <row r="84" spans="1:45" x14ac:dyDescent="0.2">
      <c r="A84" t="s">
        <v>1590</v>
      </c>
      <c r="B84">
        <v>812386</v>
      </c>
      <c r="C84" s="1" t="s">
        <v>1531</v>
      </c>
      <c r="D84" t="str">
        <f>LEFT(C84,FIND("(",C84)-2)</f>
        <v>White King, Red Rubber, Black Death</v>
      </c>
      <c r="E84" t="s">
        <v>1649</v>
      </c>
      <c r="F84">
        <f>VALUE(MID(C84,FIND("(",C84)+1,4))</f>
        <v>2003</v>
      </c>
      <c r="G84">
        <v>2003</v>
      </c>
      <c r="H84">
        <v>7.8</v>
      </c>
      <c r="I84">
        <v>52</v>
      </c>
      <c r="J84">
        <v>153</v>
      </c>
      <c r="K84" s="1" t="s">
        <v>1532</v>
      </c>
      <c r="L84">
        <v>-1</v>
      </c>
      <c r="M84">
        <v>-1</v>
      </c>
      <c r="N84" s="1" t="s">
        <v>904</v>
      </c>
      <c r="O84" s="1" t="s">
        <v>1533</v>
      </c>
      <c r="Q84">
        <v>0</v>
      </c>
      <c r="R84">
        <v>1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 t="str">
        <f>IF(LEFT(D84,2)="A",MID(D84,3,9999),D84)</f>
        <v>White King, Red Rubber, Black Death</v>
      </c>
      <c r="AP84" t="str">
        <f>IF(LEFT(AO84,4)="The ",MID(AO84,5,9999),AO84)</f>
        <v>White King, Red Rubber, Black Death</v>
      </c>
      <c r="AQ84" t="str">
        <f>LOWER(CONCATENATE(LEFT(SUBSTITUTE(TRIM(CLEAN(AP84))," ",""),7),RIGHT(F84,2),RIGHT(SUBSTITUTE(TRIM(CLEAN(AP84))," ",""),4)))</f>
        <v>whiteki03eath</v>
      </c>
      <c r="AR84" t="s">
        <v>1590</v>
      </c>
      <c r="AS84" t="str">
        <f>IF(ISBLANK(AR84),AQ84,AR84)</f>
        <v>congo:w05eath</v>
      </c>
    </row>
    <row r="85" spans="1:45" x14ac:dyDescent="0.2">
      <c r="A85" t="s">
        <v>1297</v>
      </c>
      <c r="B85">
        <v>89351</v>
      </c>
      <c r="C85" s="1" t="s">
        <v>281</v>
      </c>
      <c r="D85" s="4" t="s">
        <v>282</v>
      </c>
      <c r="E85" s="4" t="s">
        <v>282</v>
      </c>
      <c r="F85" s="4">
        <v>1996</v>
      </c>
      <c r="G85">
        <v>1996</v>
      </c>
      <c r="H85">
        <v>7.7</v>
      </c>
      <c r="I85">
        <v>113</v>
      </c>
      <c r="J85">
        <v>4454</v>
      </c>
      <c r="K85" s="1" t="s">
        <v>956</v>
      </c>
      <c r="L85">
        <v>-1</v>
      </c>
      <c r="M85">
        <v>134265</v>
      </c>
      <c r="N85" s="1" t="s">
        <v>1173</v>
      </c>
      <c r="O85" s="1" t="s">
        <v>1174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1</v>
      </c>
      <c r="AJ85">
        <v>1</v>
      </c>
      <c r="AK85">
        <v>0</v>
      </c>
      <c r="AL85">
        <v>0</v>
      </c>
      <c r="AM85">
        <v>0</v>
      </c>
      <c r="AN85">
        <v>0</v>
      </c>
      <c r="AO85" t="str">
        <f>IF(LEFT(D85,2)="A",MID(D85,3,9999),D85)</f>
        <v>Conte d'été</v>
      </c>
      <c r="AP85" t="str">
        <f>IF(LEFT(AO85,4)="The ",MID(AO85,5,9999),AO85)</f>
        <v>Conte d'été</v>
      </c>
      <c r="AQ85" t="str">
        <f>LOWER(CONCATENATE(LEFT(SUBSTITUTE(TRIM(CLEAN(AP85))," ",""),7),RIGHT(F85,2),RIGHT(SUBSTITUTE(TRIM(CLEAN(AP85))," ",""),4)))</f>
        <v>conted'96'été</v>
      </c>
      <c r="AS85" t="str">
        <f>IF(ISBLANK(AR85),AQ85,AR85)</f>
        <v>conted'96'été</v>
      </c>
    </row>
    <row r="86" spans="1:45" x14ac:dyDescent="0.2">
      <c r="A86" t="s">
        <v>138</v>
      </c>
      <c r="B86">
        <v>740063</v>
      </c>
      <c r="C86" s="1" t="s">
        <v>1011</v>
      </c>
      <c r="D86" s="4" t="s">
        <v>1013</v>
      </c>
      <c r="E86" s="4" t="s">
        <v>1013</v>
      </c>
      <c r="F86" s="4">
        <v>1998</v>
      </c>
      <c r="G86">
        <v>1998</v>
      </c>
      <c r="H86">
        <v>6.9</v>
      </c>
      <c r="I86">
        <v>124</v>
      </c>
      <c r="J86">
        <v>612</v>
      </c>
      <c r="K86" s="1" t="s">
        <v>1014</v>
      </c>
      <c r="L86">
        <v>-1</v>
      </c>
      <c r="M86">
        <v>1185669</v>
      </c>
      <c r="N86" s="1" t="s">
        <v>1015</v>
      </c>
      <c r="O86" s="1" t="s">
        <v>1016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 t="str">
        <f>IF(LEFT(D86,2)="A",MID(D86,3,9999),D86)</f>
        <v>Così ridevano</v>
      </c>
      <c r="AP86" t="str">
        <f>IF(LEFT(AO86,4)="The ",MID(AO86,5,9999),AO86)</f>
        <v>Così ridevano</v>
      </c>
      <c r="AQ86" t="str">
        <f>LOWER(CONCATENATE(LEFT(SUBSTITUTE(TRIM(CLEAN(AP86))," ",""),7),RIGHT(F86,2),RIGHT(SUBSTITUTE(TRIM(CLEAN(AP86))," ",""),4)))</f>
        <v>cosìrid98vano</v>
      </c>
      <c r="AR86" t="s">
        <v>1017</v>
      </c>
      <c r="AS86" t="str">
        <f>IF(ISBLANK(AR86),AQ86,AR86)</f>
        <v>cosirid98vano</v>
      </c>
    </row>
    <row r="87" spans="1:45" x14ac:dyDescent="0.2">
      <c r="A87" t="s">
        <v>1018</v>
      </c>
      <c r="B87">
        <v>197637</v>
      </c>
      <c r="C87" s="1" t="s">
        <v>1019</v>
      </c>
      <c r="D87" s="4" t="s">
        <v>1020</v>
      </c>
      <c r="E87" s="4" t="s">
        <v>1020</v>
      </c>
      <c r="F87" s="4">
        <v>1999</v>
      </c>
      <c r="G87">
        <v>1999</v>
      </c>
      <c r="H87">
        <v>5.4</v>
      </c>
      <c r="I87">
        <v>124</v>
      </c>
      <c r="J87">
        <v>428</v>
      </c>
      <c r="K87" s="1" t="s">
        <v>1021</v>
      </c>
      <c r="L87">
        <v>3500000</v>
      </c>
      <c r="M87">
        <v>299351</v>
      </c>
      <c r="N87" s="1" t="s">
        <v>1173</v>
      </c>
      <c r="O87" s="1" t="s">
        <v>1368</v>
      </c>
      <c r="P87" s="1" t="s">
        <v>1364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 t="str">
        <f>IF(LEFT(D87,2)="A",MID(D87,3,9999),D87)</f>
        <v>Cotton Mary</v>
      </c>
      <c r="AP87" t="str">
        <f>IF(LEFT(AO87,4)="The ",MID(AO87,5,9999),AO87)</f>
        <v>Cotton Mary</v>
      </c>
      <c r="AQ87" t="str">
        <f>LOWER(CONCATENATE(LEFT(SUBSTITUTE(TRIM(CLEAN(AP87))," ",""),7),RIGHT(F87,2),RIGHT(SUBSTITUTE(TRIM(CLEAN(AP87))," ",""),4)))</f>
        <v>cottonm99mary</v>
      </c>
      <c r="AR87" t="s">
        <v>719</v>
      </c>
      <c r="AS87" t="str">
        <f>IF(ISBLANK(AR87),AQ87,AR87)</f>
        <v>cottonm99mary</v>
      </c>
    </row>
    <row r="88" spans="1:45" x14ac:dyDescent="0.2">
      <c r="A88" t="s">
        <v>139</v>
      </c>
      <c r="B88">
        <v>903576</v>
      </c>
      <c r="C88" s="1" t="s">
        <v>885</v>
      </c>
      <c r="D88" s="4" t="s">
        <v>886</v>
      </c>
      <c r="E88" s="4" t="s">
        <v>886</v>
      </c>
      <c r="F88" s="4">
        <v>1985</v>
      </c>
      <c r="G88">
        <v>1985</v>
      </c>
      <c r="H88">
        <v>7.2</v>
      </c>
      <c r="I88">
        <v>80</v>
      </c>
      <c r="J88">
        <v>427</v>
      </c>
      <c r="K88" s="1" t="s">
        <v>887</v>
      </c>
      <c r="L88">
        <v>-1</v>
      </c>
      <c r="M88">
        <v>-1</v>
      </c>
      <c r="N88" s="1" t="s">
        <v>873</v>
      </c>
      <c r="O88" s="1" t="s">
        <v>1368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1</v>
      </c>
      <c r="AJ88">
        <v>0</v>
      </c>
      <c r="AK88">
        <v>1</v>
      </c>
      <c r="AL88">
        <v>0</v>
      </c>
      <c r="AM88">
        <v>0</v>
      </c>
      <c r="AN88">
        <v>0</v>
      </c>
      <c r="AO88" t="str">
        <f>IF(LEFT(D88,2)="A",MID(D88,3,9999),D88)</f>
        <v>Crime Wave</v>
      </c>
      <c r="AP88" t="str">
        <f>IF(LEFT(AO88,4)="The ",MID(AO88,5,9999),AO88)</f>
        <v>Crime Wave</v>
      </c>
      <c r="AQ88" t="str">
        <f>LOWER(CONCATENATE(LEFT(SUBSTITUTE(TRIM(CLEAN(AP88))," ",""),7),RIGHT(F88,2),RIGHT(SUBSTITUTE(TRIM(CLEAN(AP88))," ",""),4)))</f>
        <v>crimewa85wave</v>
      </c>
      <c r="AR88" t="s">
        <v>720</v>
      </c>
      <c r="AS88" t="str">
        <f>IF(ISBLANK(AR88),AQ88,AR88)</f>
        <v>crimewa85w2wd</v>
      </c>
    </row>
    <row r="89" spans="1:45" x14ac:dyDescent="0.2">
      <c r="A89" t="s">
        <v>721</v>
      </c>
      <c r="B89">
        <v>145273</v>
      </c>
      <c r="C89" s="1" t="s">
        <v>722</v>
      </c>
      <c r="D89" s="4" t="s">
        <v>723</v>
      </c>
      <c r="E89" s="4" t="s">
        <v>723</v>
      </c>
      <c r="F89" s="4">
        <v>1998</v>
      </c>
      <c r="G89">
        <v>1998</v>
      </c>
      <c r="H89">
        <v>7.2</v>
      </c>
      <c r="I89">
        <v>94</v>
      </c>
      <c r="J89">
        <v>16330</v>
      </c>
      <c r="K89" s="1" t="s">
        <v>724</v>
      </c>
      <c r="L89">
        <v>-1</v>
      </c>
      <c r="M89">
        <v>6198916</v>
      </c>
      <c r="N89" s="1" t="s">
        <v>878</v>
      </c>
      <c r="O89" s="1" t="s">
        <v>1368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</v>
      </c>
      <c r="Z89">
        <v>0</v>
      </c>
      <c r="AA89">
        <v>0</v>
      </c>
      <c r="AB89">
        <v>0</v>
      </c>
      <c r="AC89">
        <v>1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 t="str">
        <f>IF(LEFT(D89,2)="A",MID(D89,3,9999),D89)</f>
        <v>Croupier</v>
      </c>
      <c r="AP89" t="str">
        <f>IF(LEFT(AO89,4)="The ",MID(AO89,5,9999),AO89)</f>
        <v>Croupier</v>
      </c>
      <c r="AQ89" t="str">
        <f>LOWER(CONCATENATE(LEFT(SUBSTITUTE(TRIM(CLEAN(AP89))," ",""),7),RIGHT(F89,2),RIGHT(SUBSTITUTE(TRIM(CLEAN(AP89))," ",""),4)))</f>
        <v>croupie98pier</v>
      </c>
      <c r="AR89" t="s">
        <v>725</v>
      </c>
      <c r="AS89" t="str">
        <f>IF(ISBLANK(AR89),AQ89,AR89)</f>
        <v>croupie98pier</v>
      </c>
    </row>
    <row r="90" spans="1:45" x14ac:dyDescent="0.2">
      <c r="A90" t="s">
        <v>1591</v>
      </c>
      <c r="B90">
        <v>392333</v>
      </c>
      <c r="C90" s="1" t="s">
        <v>1534</v>
      </c>
      <c r="D90" t="str">
        <f>LEFT(C90,FIND("(",C90)-2)</f>
        <v>Cuba: Island of Music</v>
      </c>
      <c r="E90" t="s">
        <v>1650</v>
      </c>
      <c r="F90">
        <f>VALUE(MID(C90,FIND("(",C90)+1,4))</f>
        <v>2004</v>
      </c>
      <c r="G90">
        <v>2004</v>
      </c>
      <c r="H90">
        <v>-1</v>
      </c>
      <c r="I90">
        <v>95</v>
      </c>
      <c r="J90">
        <v>-1</v>
      </c>
      <c r="L90">
        <v>-1</v>
      </c>
      <c r="M90">
        <v>-1</v>
      </c>
      <c r="N90" s="1" t="s">
        <v>795</v>
      </c>
      <c r="O90" s="1" t="s">
        <v>1368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 t="str">
        <f>IF(LEFT(D90,2)="A",MID(D90,3,9999),D90)</f>
        <v>Cuba: Island of Music</v>
      </c>
      <c r="AP90" t="str">
        <f>IF(LEFT(AO90,4)="The ",MID(AO90,5,9999),AO90)</f>
        <v>Cuba: Island of Music</v>
      </c>
      <c r="AQ90" t="str">
        <f>LOWER(CONCATENATE(LEFT(SUBSTITUTE(TRIM(CLEAN(AP90))," ",""),7),RIGHT(F90,2),RIGHT(SUBSTITUTE(TRIM(CLEAN(AP90))," ",""),4)))</f>
        <v>cuba:is04usic</v>
      </c>
      <c r="AR90" t="s">
        <v>1591</v>
      </c>
      <c r="AS90" t="str">
        <f>IF(ISBLANK(AR90),AQ90,AR90)</f>
        <v>cuba:is04usic</v>
      </c>
    </row>
    <row r="91" spans="1:45" x14ac:dyDescent="0.2">
      <c r="A91" t="s">
        <v>1592</v>
      </c>
      <c r="B91">
        <v>1160408</v>
      </c>
      <c r="C91" s="1" t="s">
        <v>1535</v>
      </c>
      <c r="D91" t="str">
        <f>LEFT(C91,FIND("(",C91)-2)</f>
        <v>The Cult of the Suicide Bomber</v>
      </c>
      <c r="E91" t="s">
        <v>1651</v>
      </c>
      <c r="F91">
        <f>VALUE(MID(C91,FIND("(",C91)+1,4))</f>
        <v>2005</v>
      </c>
      <c r="G91">
        <v>2005</v>
      </c>
      <c r="H91">
        <v>7.3</v>
      </c>
      <c r="I91">
        <v>96</v>
      </c>
      <c r="J91">
        <v>140</v>
      </c>
      <c r="K91" s="1" t="s">
        <v>1536</v>
      </c>
      <c r="L91">
        <v>-1</v>
      </c>
      <c r="M91">
        <v>-1</v>
      </c>
      <c r="N91" s="1" t="s">
        <v>1367</v>
      </c>
      <c r="O91" s="1" t="s">
        <v>1368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 t="str">
        <f>IF(LEFT(D91,2)="A",MID(D91,3,9999),D91)</f>
        <v>The Cult of the Suicide Bomber</v>
      </c>
      <c r="AP91" t="str">
        <f>IF(LEFT(AO91,4)="The ",MID(AO91,5,9999),AO91)</f>
        <v>Cult of the Suicide Bomber</v>
      </c>
      <c r="AQ91" t="str">
        <f>LOWER(CONCATENATE(LEFT(SUBSTITUTE(TRIM(CLEAN(AP91))," ",""),7),RIGHT(F91,2),RIGHT(SUBSTITUTE(TRIM(CLEAN(AP91))," ",""),4)))</f>
        <v>cultoft05mber</v>
      </c>
      <c r="AR91" t="s">
        <v>1592</v>
      </c>
      <c r="AS91" t="str">
        <f>IF(ISBLANK(AR91),AQ91,AR91)</f>
        <v>cultoft06mber</v>
      </c>
    </row>
    <row r="92" spans="1:45" x14ac:dyDescent="0.2">
      <c r="A92" t="s">
        <v>726</v>
      </c>
      <c r="B92">
        <v>373972</v>
      </c>
      <c r="C92" s="1" t="s">
        <v>727</v>
      </c>
      <c r="D92" s="4" t="s">
        <v>728</v>
      </c>
      <c r="E92" s="4" t="s">
        <v>728</v>
      </c>
      <c r="F92" s="4">
        <v>1997</v>
      </c>
      <c r="G92">
        <v>1997</v>
      </c>
      <c r="H92">
        <v>7.4</v>
      </c>
      <c r="I92">
        <v>111</v>
      </c>
      <c r="J92">
        <v>6874</v>
      </c>
      <c r="K92" s="1" t="s">
        <v>1329</v>
      </c>
      <c r="L92">
        <v>9596</v>
      </c>
      <c r="M92">
        <v>94596</v>
      </c>
      <c r="N92" s="1" t="s">
        <v>1330</v>
      </c>
      <c r="O92" s="1" t="s">
        <v>1331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1</v>
      </c>
      <c r="AC92">
        <v>1</v>
      </c>
      <c r="AD92">
        <v>1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1</v>
      </c>
      <c r="AO92" t="str">
        <f>IF(LEFT(D92,2)="A",MID(D92,3,9999),D92)</f>
        <v>Cure</v>
      </c>
      <c r="AP92" t="str">
        <f>IF(LEFT(AO92,4)="The ",MID(AO92,5,9999),AO92)</f>
        <v>Cure</v>
      </c>
      <c r="AQ92" t="str">
        <f>LOWER(CONCATENATE(LEFT(SUBSTITUTE(TRIM(CLEAN(AP92))," ",""),7),RIGHT(F92,2),RIGHT(SUBSTITUTE(TRIM(CLEAN(AP92))," ",""),4)))</f>
        <v>cure97cure</v>
      </c>
      <c r="AR92" t="s">
        <v>899</v>
      </c>
      <c r="AS92" t="str">
        <f>IF(ISBLANK(AR92),AQ92,AR92)</f>
        <v>cure97cure</v>
      </c>
    </row>
    <row r="93" spans="1:45" x14ac:dyDescent="0.2">
      <c r="A93" t="s">
        <v>140</v>
      </c>
      <c r="B93">
        <v>961942</v>
      </c>
      <c r="C93" s="1" t="s">
        <v>920</v>
      </c>
      <c r="D93" s="4" t="s">
        <v>605</v>
      </c>
      <c r="E93" s="4" t="s">
        <v>605</v>
      </c>
      <c r="F93" s="4">
        <v>1990</v>
      </c>
      <c r="G93">
        <v>1990</v>
      </c>
      <c r="H93">
        <v>6.6</v>
      </c>
      <c r="I93">
        <v>222</v>
      </c>
      <c r="J93">
        <v>94</v>
      </c>
      <c r="K93" s="1" t="s">
        <v>606</v>
      </c>
      <c r="L93">
        <v>-1</v>
      </c>
      <c r="M93">
        <v>-1</v>
      </c>
      <c r="N93" s="1" t="s">
        <v>788</v>
      </c>
      <c r="Q93">
        <v>0</v>
      </c>
      <c r="R93">
        <v>1</v>
      </c>
      <c r="S93">
        <v>0</v>
      </c>
      <c r="T93">
        <v>0</v>
      </c>
      <c r="U93">
        <v>0</v>
      </c>
      <c r="V93">
        <v>1</v>
      </c>
      <c r="W93">
        <v>0</v>
      </c>
      <c r="X93">
        <v>0</v>
      </c>
      <c r="Y93">
        <v>1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 t="str">
        <f>IF(LEFT(D93,2)="A",MID(D93,3,9999),D93)</f>
        <v>Da Jue Zhan I: Liao Shen Zhan Yi</v>
      </c>
      <c r="AP93" t="str">
        <f>IF(LEFT(AO93,4)="The ",MID(AO93,5,9999),AO93)</f>
        <v>Da Jue Zhan I: Liao Shen Zhan Yi</v>
      </c>
      <c r="AQ93" t="str">
        <f>LOWER(CONCATENATE(LEFT(SUBSTITUTE(TRIM(CLEAN(AP93))," ",""),7),RIGHT(F93,2),RIGHT(SUBSTITUTE(TRIM(CLEAN(AP93))," ",""),4)))</f>
        <v>dajuezh90anyi</v>
      </c>
      <c r="AR93" t="s">
        <v>765</v>
      </c>
      <c r="AS93" t="str">
        <f>IF(ISBLANK(AR93),AQ93,AR93)</f>
        <v>dajuezh90any1</v>
      </c>
    </row>
    <row r="94" spans="1:45" x14ac:dyDescent="0.2">
      <c r="A94" t="s">
        <v>316</v>
      </c>
      <c r="B94">
        <v>621570</v>
      </c>
      <c r="C94" s="1" t="s">
        <v>610</v>
      </c>
      <c r="D94" s="4" t="s">
        <v>611</v>
      </c>
      <c r="E94" s="4" t="s">
        <v>611</v>
      </c>
      <c r="F94" s="4">
        <v>1990</v>
      </c>
      <c r="G94">
        <v>1990</v>
      </c>
      <c r="H94">
        <v>6.7</v>
      </c>
      <c r="I94">
        <v>219</v>
      </c>
      <c r="J94">
        <v>81</v>
      </c>
      <c r="K94" s="1" t="s">
        <v>612</v>
      </c>
      <c r="L94">
        <v>-1</v>
      </c>
      <c r="M94">
        <v>-1</v>
      </c>
      <c r="N94" s="1" t="s">
        <v>788</v>
      </c>
      <c r="Q94">
        <v>0</v>
      </c>
      <c r="R94">
        <v>1</v>
      </c>
      <c r="S94">
        <v>0</v>
      </c>
      <c r="T94">
        <v>0</v>
      </c>
      <c r="U94">
        <v>0</v>
      </c>
      <c r="V94">
        <v>1</v>
      </c>
      <c r="W94">
        <v>0</v>
      </c>
      <c r="X94">
        <v>0</v>
      </c>
      <c r="Y94">
        <v>1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 t="str">
        <f>IF(LEFT(D94,2)="A",MID(D94,3,9999),D94)</f>
        <v>Da Jue Zhan II: Huai Hai Zhan Yi</v>
      </c>
      <c r="AP94" t="str">
        <f>IF(LEFT(AO94,4)="The ",MID(AO94,5,9999),AO94)</f>
        <v>Da Jue Zhan II: Huai Hai Zhan Yi</v>
      </c>
      <c r="AQ94" t="str">
        <f>LOWER(CONCATENATE(LEFT(SUBSTITUTE(TRIM(CLEAN(AP94))," ",""),7),RIGHT(F94,2),RIGHT(SUBSTITUTE(TRIM(CLEAN(AP94))," ",""),4)))</f>
        <v>dajuezh90anyi</v>
      </c>
      <c r="AR94" t="s">
        <v>752</v>
      </c>
      <c r="AS94" t="str">
        <f>IF(ISBLANK(AR94),AQ94,AR94)</f>
        <v>dajuezh90any2</v>
      </c>
    </row>
    <row r="95" spans="1:45" x14ac:dyDescent="0.2">
      <c r="A95" t="s">
        <v>317</v>
      </c>
      <c r="B95">
        <v>1030593</v>
      </c>
      <c r="C95" s="1" t="s">
        <v>753</v>
      </c>
      <c r="D95" s="4" t="s">
        <v>754</v>
      </c>
      <c r="E95" s="4" t="s">
        <v>754</v>
      </c>
      <c r="F95" s="4">
        <v>1990</v>
      </c>
      <c r="G95">
        <v>1990</v>
      </c>
      <c r="H95">
        <v>6.5</v>
      </c>
      <c r="I95">
        <v>218</v>
      </c>
      <c r="J95">
        <v>71</v>
      </c>
      <c r="K95" s="1" t="s">
        <v>612</v>
      </c>
      <c r="L95">
        <v>-1</v>
      </c>
      <c r="M95">
        <v>-1</v>
      </c>
      <c r="N95" s="1" t="s">
        <v>788</v>
      </c>
      <c r="Q95">
        <v>0</v>
      </c>
      <c r="R95">
        <v>1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1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 t="str">
        <f>IF(LEFT(D95,2)="A",MID(D95,3,9999),D95)</f>
        <v>Da Jue Zhan III: Ping Jin Zhan Yi</v>
      </c>
      <c r="AP95" t="str">
        <f>IF(LEFT(AO95,4)="The ",MID(AO95,5,9999),AO95)</f>
        <v>Da Jue Zhan III: Ping Jin Zhan Yi</v>
      </c>
      <c r="AQ95" t="str">
        <f>LOWER(CONCATENATE(LEFT(SUBSTITUTE(TRIM(CLEAN(AP95))," ",""),7),RIGHT(F95,2),RIGHT(SUBSTITUTE(TRIM(CLEAN(AP95))," ",""),4)))</f>
        <v>dajuezh90anyi</v>
      </c>
      <c r="AR95" t="s">
        <v>1091</v>
      </c>
      <c r="AS95" t="str">
        <f>IF(ISBLANK(AR95),AQ95,AR95)</f>
        <v>dajuezh90any3</v>
      </c>
    </row>
    <row r="96" spans="1:45" x14ac:dyDescent="0.2">
      <c r="A96" t="s">
        <v>1151</v>
      </c>
      <c r="B96">
        <v>1123335</v>
      </c>
      <c r="C96" s="1" t="s">
        <v>1325</v>
      </c>
      <c r="D96" s="4" t="s">
        <v>1326</v>
      </c>
      <c r="E96" s="4" t="s">
        <v>1326</v>
      </c>
      <c r="F96" s="4">
        <v>1996</v>
      </c>
      <c r="G96">
        <v>1996</v>
      </c>
      <c r="H96">
        <v>7.1</v>
      </c>
      <c r="I96">
        <v>82</v>
      </c>
      <c r="J96">
        <v>561</v>
      </c>
      <c r="K96" s="1" t="s">
        <v>1329</v>
      </c>
      <c r="L96">
        <v>-1</v>
      </c>
      <c r="M96">
        <v>38442</v>
      </c>
      <c r="N96" s="1" t="s">
        <v>1330</v>
      </c>
      <c r="O96" s="1" t="s">
        <v>1331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1</v>
      </c>
      <c r="AD96">
        <v>0</v>
      </c>
      <c r="AE96">
        <v>0</v>
      </c>
      <c r="AF96">
        <v>0</v>
      </c>
      <c r="AG96">
        <v>1</v>
      </c>
      <c r="AH96">
        <v>0</v>
      </c>
      <c r="AI96">
        <v>1</v>
      </c>
      <c r="AJ96">
        <v>0</v>
      </c>
      <c r="AK96">
        <v>0</v>
      </c>
      <c r="AL96">
        <v>0</v>
      </c>
      <c r="AM96">
        <v>0</v>
      </c>
      <c r="AN96">
        <v>0</v>
      </c>
      <c r="AO96" t="str">
        <f>IF(LEFT(D96,2)="A",MID(D96,3,9999),D96)</f>
        <v>Dangan ranna</v>
      </c>
      <c r="AP96" t="str">
        <f>IF(LEFT(AO96,4)="The ",MID(AO96,5,9999),AO96)</f>
        <v>Dangan ranna</v>
      </c>
      <c r="AQ96" t="str">
        <f>LOWER(CONCATENATE(LEFT(SUBSTITUTE(TRIM(CLEAN(AP96))," ",""),7),RIGHT(F96,2),RIGHT(SUBSTITUTE(TRIM(CLEAN(AP96))," ",""),4)))</f>
        <v>danganr96anna</v>
      </c>
      <c r="AS96" t="str">
        <f>IF(ISBLANK(AR96),AQ96,AR96)</f>
        <v>danganr96anna</v>
      </c>
    </row>
    <row r="97" spans="1:45" x14ac:dyDescent="0.2">
      <c r="A97" t="s">
        <v>318</v>
      </c>
      <c r="B97">
        <v>1017252</v>
      </c>
      <c r="C97" s="1" t="s">
        <v>922</v>
      </c>
      <c r="D97" s="4" t="s">
        <v>923</v>
      </c>
      <c r="E97" s="4" t="s">
        <v>923</v>
      </c>
      <c r="F97" s="4">
        <v>1998</v>
      </c>
      <c r="G97">
        <v>1998</v>
      </c>
      <c r="H97">
        <v>6.4</v>
      </c>
      <c r="I97">
        <v>105</v>
      </c>
      <c r="J97">
        <v>50</v>
      </c>
      <c r="K97" s="1" t="s">
        <v>924</v>
      </c>
      <c r="L97">
        <v>-1</v>
      </c>
      <c r="M97">
        <v>-1</v>
      </c>
      <c r="N97" s="1" t="s">
        <v>795</v>
      </c>
      <c r="O97" s="1" t="s">
        <v>1368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1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 t="str">
        <f>IF(LEFT(D97,2)="A",MID(D97,3,9999),D97)</f>
        <v>Dangerous Proposition</v>
      </c>
      <c r="AP97" t="str">
        <f>IF(LEFT(AO97,4)="The ",MID(AO97,5,9999),AO97)</f>
        <v>Dangerous Proposition</v>
      </c>
      <c r="AQ97" t="str">
        <f>LOWER(CONCATENATE(LEFT(SUBSTITUTE(TRIM(CLEAN(AP97))," ",""),7),RIGHT(F97,2),RIGHT(SUBSTITUTE(TRIM(CLEAN(AP97))," ",""),4)))</f>
        <v>dangero98tion</v>
      </c>
      <c r="AR97" t="s">
        <v>925</v>
      </c>
      <c r="AS97" t="str">
        <f>IF(ISBLANK(AR97),AQ97,AR97)</f>
        <v>dangero98prop</v>
      </c>
    </row>
    <row r="98" spans="1:45" x14ac:dyDescent="0.2">
      <c r="A98" t="s">
        <v>319</v>
      </c>
      <c r="B98">
        <v>653872</v>
      </c>
      <c r="C98" s="1" t="s">
        <v>926</v>
      </c>
      <c r="D98" s="4" t="s">
        <v>761</v>
      </c>
      <c r="E98" s="4" t="s">
        <v>761</v>
      </c>
      <c r="F98" s="4">
        <v>1998</v>
      </c>
      <c r="G98">
        <v>1998</v>
      </c>
      <c r="H98">
        <v>5.0999999999999996</v>
      </c>
      <c r="I98">
        <v>95</v>
      </c>
      <c r="J98">
        <v>159</v>
      </c>
      <c r="K98" s="1" t="s">
        <v>762</v>
      </c>
      <c r="L98">
        <v>-1</v>
      </c>
      <c r="M98">
        <v>-1</v>
      </c>
      <c r="N98" s="1" t="s">
        <v>795</v>
      </c>
      <c r="O98" s="1" t="s">
        <v>1368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 t="str">
        <f>IF(LEFT(D98,2)="A",MID(D98,3,9999),D98)</f>
        <v>Dangerous Invitation</v>
      </c>
      <c r="AP98" t="str">
        <f>IF(LEFT(AO98,4)="The ",MID(AO98,5,9999),AO98)</f>
        <v>Dangerous Invitation</v>
      </c>
      <c r="AQ98" t="str">
        <f>LOWER(CONCATENATE(LEFT(SUBSTITUTE(TRIM(CLEAN(AP98))," ",""),7),RIGHT(F98,2),RIGHT(SUBSTITUTE(TRIM(CLEAN(AP98))," ",""),4)))</f>
        <v>dangero98tion</v>
      </c>
      <c r="AR98" t="s">
        <v>934</v>
      </c>
      <c r="AS98" t="str">
        <f>IF(ISBLANK(AR98),AQ98,AR98)</f>
        <v>dangero98tinv</v>
      </c>
    </row>
    <row r="99" spans="1:45" x14ac:dyDescent="0.2">
      <c r="A99" t="s">
        <v>320</v>
      </c>
      <c r="B99">
        <v>385298</v>
      </c>
      <c r="C99" s="1" t="s">
        <v>930</v>
      </c>
      <c r="D99" s="4" t="s">
        <v>932</v>
      </c>
      <c r="E99" s="4" t="s">
        <v>932</v>
      </c>
      <c r="F99" s="4">
        <v>1980</v>
      </c>
      <c r="G99">
        <v>1980</v>
      </c>
      <c r="H99">
        <v>6.2</v>
      </c>
      <c r="I99">
        <v>-1</v>
      </c>
      <c r="J99">
        <v>6</v>
      </c>
      <c r="K99" s="1" t="s">
        <v>933</v>
      </c>
      <c r="L99">
        <v>-1</v>
      </c>
      <c r="M99">
        <v>-1</v>
      </c>
      <c r="N99" s="1" t="s">
        <v>1330</v>
      </c>
      <c r="O99" s="1" t="s">
        <v>1331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 t="str">
        <f>IF(LEFT(D99,2)="A",MID(D99,3,9999),D99)</f>
        <v>Dan Oniruko bara jigoku</v>
      </c>
      <c r="AP99" t="str">
        <f>IF(LEFT(AO99,4)="The ",MID(AO99,5,9999),AO99)</f>
        <v>Dan Oniruko bara jigoku</v>
      </c>
      <c r="AQ99" t="str">
        <f>LOWER(CONCATENATE(LEFT(SUBSTITUTE(TRIM(CLEAN(AP99))," ",""),7),RIGHT(F99,2),RIGHT(SUBSTITUTE(TRIM(CLEAN(AP99))," ",""),4)))</f>
        <v>danonir80goku</v>
      </c>
      <c r="AR99" t="s">
        <v>1109</v>
      </c>
      <c r="AS99" t="str">
        <f>IF(ISBLANK(AR99),AQ99,AR99)</f>
        <v>danonir80bara</v>
      </c>
    </row>
    <row r="100" spans="1:45" x14ac:dyDescent="0.2">
      <c r="A100" t="s">
        <v>321</v>
      </c>
      <c r="B100">
        <v>788935</v>
      </c>
      <c r="C100" s="1" t="s">
        <v>1110</v>
      </c>
      <c r="D100" s="4" t="s">
        <v>1275</v>
      </c>
      <c r="E100" s="4" t="s">
        <v>1275</v>
      </c>
      <c r="F100" s="4">
        <v>1980</v>
      </c>
      <c r="G100">
        <v>1980</v>
      </c>
      <c r="H100">
        <v>6.5</v>
      </c>
      <c r="I100">
        <v>65</v>
      </c>
      <c r="J100">
        <v>51</v>
      </c>
      <c r="K100" s="1" t="s">
        <v>1276</v>
      </c>
      <c r="L100">
        <v>-1</v>
      </c>
      <c r="M100">
        <v>-1</v>
      </c>
      <c r="N100" s="1" t="s">
        <v>1330</v>
      </c>
      <c r="O100" s="1" t="s">
        <v>1331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1</v>
      </c>
      <c r="AO100" t="str">
        <f>IF(LEFT(D100,2)="A",MID(D100,3,9999),D100)</f>
        <v>Dan Oniroku hakui nawa jigoku</v>
      </c>
      <c r="AP100" t="str">
        <f>IF(LEFT(AO100,4)="The ",MID(AO100,5,9999),AO100)</f>
        <v>Dan Oniroku hakui nawa jigoku</v>
      </c>
      <c r="AQ100" t="str">
        <f>LOWER(CONCATENATE(LEFT(SUBSTITUTE(TRIM(CLEAN(AP100))," ",""),7),RIGHT(F100,2),RIGHT(SUBSTITUTE(TRIM(CLEAN(AP100))," ",""),4)))</f>
        <v>danonir80goku</v>
      </c>
      <c r="AR100" t="s">
        <v>1112</v>
      </c>
      <c r="AS100" t="str">
        <f>IF(ISBLANK(AR100),AQ100,AR100)</f>
        <v>danonir80haku</v>
      </c>
    </row>
    <row r="101" spans="1:45" x14ac:dyDescent="0.2">
      <c r="A101" t="s">
        <v>1113</v>
      </c>
      <c r="B101">
        <v>901602</v>
      </c>
      <c r="C101" s="1" t="s">
        <v>1114</v>
      </c>
      <c r="D101" s="4" t="s">
        <v>1115</v>
      </c>
      <c r="E101" s="4" t="s">
        <v>1115</v>
      </c>
      <c r="F101" s="4">
        <v>1999</v>
      </c>
      <c r="G101">
        <v>1999</v>
      </c>
      <c r="H101">
        <v>6.9</v>
      </c>
      <c r="I101">
        <v>105</v>
      </c>
      <c r="J101">
        <v>6287</v>
      </c>
      <c r="K101" s="1" t="s">
        <v>996</v>
      </c>
      <c r="L101">
        <v>4798</v>
      </c>
      <c r="M101">
        <v>3783</v>
      </c>
      <c r="N101" s="1" t="s">
        <v>1330</v>
      </c>
      <c r="O101" s="1" t="s">
        <v>789</v>
      </c>
      <c r="P101" s="1" t="s">
        <v>1364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</v>
      </c>
      <c r="Z101">
        <v>0</v>
      </c>
      <c r="AA101">
        <v>0</v>
      </c>
      <c r="AB101">
        <v>0</v>
      </c>
      <c r="AC101">
        <v>1</v>
      </c>
      <c r="AD101">
        <v>1</v>
      </c>
      <c r="AE101">
        <v>0</v>
      </c>
      <c r="AF101">
        <v>0</v>
      </c>
      <c r="AG101">
        <v>1</v>
      </c>
      <c r="AH101">
        <v>0</v>
      </c>
      <c r="AI101">
        <v>1</v>
      </c>
      <c r="AJ101">
        <v>0</v>
      </c>
      <c r="AK101">
        <v>0</v>
      </c>
      <c r="AL101">
        <v>0</v>
      </c>
      <c r="AM101">
        <v>0</v>
      </c>
      <c r="AN101">
        <v>0</v>
      </c>
      <c r="AO101" t="str">
        <f>IF(LEFT(D101,2)="A",MID(D101,3,9999),D101)</f>
        <v>Dead or Alive: Hanzaisha</v>
      </c>
      <c r="AP101" t="str">
        <f>IF(LEFT(AO101,4)="The ",MID(AO101,5,9999),AO101)</f>
        <v>Dead or Alive: Hanzaisha</v>
      </c>
      <c r="AQ101" t="str">
        <f>LOWER(CONCATENATE(LEFT(SUBSTITUTE(TRIM(CLEAN(AP101))," ",""),7),RIGHT(F101,2),RIGHT(SUBSTITUTE(TRIM(CLEAN(AP101))," ",""),4)))</f>
        <v>deadora99isha</v>
      </c>
      <c r="AR101" t="s">
        <v>1116</v>
      </c>
      <c r="AS101" t="str">
        <f>IF(ISBLANK(AR101),AQ101,AR101)</f>
        <v>deadora99isha</v>
      </c>
    </row>
    <row r="102" spans="1:45" ht="15" x14ac:dyDescent="0.25">
      <c r="A102" t="s">
        <v>322</v>
      </c>
      <c r="B102">
        <v>741717</v>
      </c>
      <c r="C102" s="1" t="s">
        <v>1117</v>
      </c>
      <c r="D102" s="4" t="s">
        <v>1118</v>
      </c>
      <c r="E102" s="4" t="s">
        <v>1118</v>
      </c>
      <c r="F102" s="4">
        <v>1972</v>
      </c>
      <c r="G102">
        <v>1972</v>
      </c>
      <c r="H102">
        <v>5</v>
      </c>
      <c r="I102">
        <v>98</v>
      </c>
      <c r="J102">
        <v>22</v>
      </c>
      <c r="K102" s="1" t="s">
        <v>1387</v>
      </c>
      <c r="L102">
        <v>-1</v>
      </c>
      <c r="M102">
        <v>-1</v>
      </c>
      <c r="N102" s="1" t="s">
        <v>1015</v>
      </c>
      <c r="O102" s="1" t="s">
        <v>1016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1</v>
      </c>
      <c r="AJ102">
        <v>0</v>
      </c>
      <c r="AK102">
        <v>0</v>
      </c>
      <c r="AL102">
        <v>0</v>
      </c>
      <c r="AM102">
        <v>0</v>
      </c>
      <c r="AN102">
        <v>0</v>
      </c>
      <c r="AO102" t="str">
        <f>IF(LEFT(D102,2)="A",MID(D102,3,9999),D102)</f>
        <v>Decameron n° 2 - Le altre novelle del Boccaccio</v>
      </c>
      <c r="AP102" t="str">
        <f>IF(LEFT(AO102,4)="The ",MID(AO102,5,9999),AO102)</f>
        <v>Decameron n° 2 - Le altre novelle del Boccaccio</v>
      </c>
      <c r="AQ102" t="str">
        <f>LOWER(CONCATENATE(LEFT(SUBSTITUTE(TRIM(CLEAN(AP102))," ",""),7),RIGHT(F102,2),RIGHT(SUBSTITUTE(TRIM(CLEAN(AP102))," ",""),4)))</f>
        <v>decamer72ccio</v>
      </c>
      <c r="AR102" s="3" t="s">
        <v>1388</v>
      </c>
      <c r="AS102" t="str">
        <f>IF(ISBLANK(AR102),AQ102,AR102)</f>
        <v>decamer72cci2</v>
      </c>
    </row>
    <row r="103" spans="1:45" x14ac:dyDescent="0.2">
      <c r="A103" t="s">
        <v>323</v>
      </c>
      <c r="B103">
        <v>216365</v>
      </c>
      <c r="C103" s="1" t="s">
        <v>1389</v>
      </c>
      <c r="D103" s="4" t="s">
        <v>828</v>
      </c>
      <c r="E103" s="4" t="s">
        <v>828</v>
      </c>
      <c r="F103" s="4">
        <v>1972</v>
      </c>
      <c r="G103">
        <v>1972</v>
      </c>
      <c r="H103">
        <v>6.1</v>
      </c>
      <c r="I103">
        <v>103</v>
      </c>
      <c r="J103">
        <v>16</v>
      </c>
      <c r="K103" s="1" t="s">
        <v>829</v>
      </c>
      <c r="L103">
        <v>-1</v>
      </c>
      <c r="M103">
        <v>-1</v>
      </c>
      <c r="N103" s="1" t="s">
        <v>1015</v>
      </c>
      <c r="O103" s="1" t="s">
        <v>1016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1</v>
      </c>
      <c r="AJ103">
        <v>0</v>
      </c>
      <c r="AK103">
        <v>0</v>
      </c>
      <c r="AL103">
        <v>0</v>
      </c>
      <c r="AM103">
        <v>0</v>
      </c>
      <c r="AN103">
        <v>0</v>
      </c>
      <c r="AO103" t="str">
        <f>IF(LEFT(D103,2)="A",MID(D103,3,9999),D103)</f>
        <v>Decameron n° 3 - Le più belle donne del Boccaccio</v>
      </c>
      <c r="AP103" t="str">
        <f>IF(LEFT(AO103,4)="The ",MID(AO103,5,9999),AO103)</f>
        <v>Decameron n° 3 - Le più belle donne del Boccaccio</v>
      </c>
      <c r="AQ103" t="str">
        <f>LOWER(CONCATENATE(LEFT(SUBSTITUTE(TRIM(CLEAN(AP103))," ",""),7),RIGHT(F103,2),RIGHT(SUBSTITUTE(TRIM(CLEAN(AP103))," ",""),4)))</f>
        <v>decamer72ccio</v>
      </c>
      <c r="AR103" t="s">
        <v>674</v>
      </c>
      <c r="AS103" t="str">
        <f>IF(ISBLANK(AR103),AQ103,AR103)</f>
        <v>decamer72cci3</v>
      </c>
    </row>
    <row r="104" spans="1:45" x14ac:dyDescent="0.2">
      <c r="A104" t="s">
        <v>324</v>
      </c>
      <c r="B104">
        <v>146109</v>
      </c>
      <c r="C104" s="1" t="s">
        <v>536</v>
      </c>
      <c r="D104" s="4" t="s">
        <v>537</v>
      </c>
      <c r="E104" s="4" t="s">
        <v>537</v>
      </c>
      <c r="F104" s="4">
        <v>1972</v>
      </c>
      <c r="G104">
        <v>1972</v>
      </c>
      <c r="H104">
        <v>4.8</v>
      </c>
      <c r="I104">
        <v>86</v>
      </c>
      <c r="J104">
        <v>6</v>
      </c>
      <c r="K104" s="1" t="s">
        <v>538</v>
      </c>
      <c r="L104">
        <v>-1</v>
      </c>
      <c r="M104">
        <v>-1</v>
      </c>
      <c r="N104" s="1" t="s">
        <v>1015</v>
      </c>
      <c r="O104" s="1" t="s">
        <v>1016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 t="str">
        <f>IF(LEFT(D104,2)="A",MID(D104,3,9999),D104)</f>
        <v>Decameron n° 4 - Le belle novelle del Boccaccio</v>
      </c>
      <c r="AP104" t="str">
        <f>IF(LEFT(AO104,4)="The ",MID(AO104,5,9999),AO104)</f>
        <v>Decameron n° 4 - Le belle novelle del Boccaccio</v>
      </c>
      <c r="AQ104" t="str">
        <f>LOWER(CONCATENATE(LEFT(SUBSTITUTE(TRIM(CLEAN(AP104))," ",""),7),RIGHT(F104,2),RIGHT(SUBSTITUTE(TRIM(CLEAN(AP104))," ",""),4)))</f>
        <v>decamer72ccio</v>
      </c>
      <c r="AR104" t="s">
        <v>548</v>
      </c>
      <c r="AS104" t="str">
        <f>IF(ISBLANK(AR104),AQ104,AR104)</f>
        <v>decamer72cci4</v>
      </c>
    </row>
    <row r="105" spans="1:45" x14ac:dyDescent="0.2">
      <c r="A105" t="s">
        <v>689</v>
      </c>
      <c r="B105">
        <v>1153814</v>
      </c>
      <c r="C105" s="1" t="s">
        <v>690</v>
      </c>
      <c r="D105" s="4" t="s">
        <v>693</v>
      </c>
      <c r="E105" s="4" t="s">
        <v>693</v>
      </c>
      <c r="F105" s="4">
        <v>1998</v>
      </c>
      <c r="G105">
        <v>1998</v>
      </c>
      <c r="H105">
        <v>7.2</v>
      </c>
      <c r="I105">
        <v>86</v>
      </c>
      <c r="J105">
        <v>674</v>
      </c>
      <c r="K105" s="1" t="s">
        <v>1329</v>
      </c>
      <c r="L105">
        <v>-1</v>
      </c>
      <c r="M105">
        <v>-1</v>
      </c>
      <c r="N105" s="1" t="s">
        <v>795</v>
      </c>
      <c r="O105" s="1" t="s">
        <v>1368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1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 t="str">
        <f>IF(LEFT(D105,2)="A",MID(D105,3,9999),D105)</f>
        <v>The Decline of Western Civilization Part III</v>
      </c>
      <c r="AP105" t="str">
        <f>IF(LEFT(AO105,4)="The ",MID(AO105,5,9999),AO105)</f>
        <v>Decline of Western Civilization Part III</v>
      </c>
      <c r="AQ105" t="str">
        <f>LOWER(CONCATENATE(LEFT(SUBSTITUTE(TRIM(CLEAN(AP105))," ",""),7),RIGHT(F105,2),RIGHT(SUBSTITUTE(TRIM(CLEAN(AP105))," ",""),4)))</f>
        <v>decline98tiii</v>
      </c>
      <c r="AR105" t="s">
        <v>683</v>
      </c>
      <c r="AS105" t="str">
        <f>IF(ISBLANK(AR105),AQ105,AR105)</f>
        <v>decline98tiii</v>
      </c>
    </row>
    <row r="106" spans="1:45" x14ac:dyDescent="0.2">
      <c r="A106" t="s">
        <v>1593</v>
      </c>
      <c r="B106">
        <v>235032</v>
      </c>
      <c r="C106" s="1" t="s">
        <v>1537</v>
      </c>
      <c r="D106" t="str">
        <f>LEFT(C106,FIND("(",C106)-2)</f>
        <v>Deep Sea</v>
      </c>
      <c r="E106" t="s">
        <v>1652</v>
      </c>
      <c r="F106">
        <f>VALUE(MID(C106,FIND("(",C106)+1,4))</f>
        <v>2006</v>
      </c>
      <c r="G106">
        <v>2006</v>
      </c>
      <c r="H106">
        <v>7.6</v>
      </c>
      <c r="I106">
        <v>41</v>
      </c>
      <c r="J106">
        <v>1505</v>
      </c>
      <c r="K106" s="1" t="s">
        <v>1336</v>
      </c>
      <c r="L106">
        <v>-1</v>
      </c>
      <c r="M106">
        <v>50584981</v>
      </c>
      <c r="N106" s="1" t="s">
        <v>873</v>
      </c>
      <c r="O106" s="1" t="s">
        <v>1368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 t="str">
        <f>IF(LEFT(D106,2)="A",MID(D106,3,9999),D106)</f>
        <v>Deep Sea</v>
      </c>
      <c r="AP106" t="str">
        <f>IF(LEFT(AO106,4)="The ",MID(AO106,5,9999),AO106)</f>
        <v>Deep Sea</v>
      </c>
      <c r="AQ106" t="str">
        <f>LOWER(CONCATENATE(LEFT(SUBSTITUTE(TRIM(CLEAN(AP106))," ",""),7),RIGHT(F106,2),RIGHT(SUBSTITUTE(TRIM(CLEAN(AP106))," ",""),4)))</f>
        <v>deepsea06psea</v>
      </c>
      <c r="AR106" t="s">
        <v>1593</v>
      </c>
      <c r="AS106" t="str">
        <f>IF(ISBLANK(AR106),AQ106,AR106)</f>
        <v>deepsea06psea</v>
      </c>
    </row>
    <row r="107" spans="1:45" x14ac:dyDescent="0.2">
      <c r="A107" t="s">
        <v>325</v>
      </c>
      <c r="B107">
        <v>1106041</v>
      </c>
      <c r="C107" s="1" t="s">
        <v>684</v>
      </c>
      <c r="D107" s="4" t="s">
        <v>841</v>
      </c>
      <c r="E107" s="4" t="s">
        <v>841</v>
      </c>
      <c r="F107" s="4">
        <v>1982</v>
      </c>
      <c r="G107">
        <v>1982</v>
      </c>
      <c r="H107">
        <v>7.1</v>
      </c>
      <c r="I107">
        <v>98</v>
      </c>
      <c r="J107">
        <v>85</v>
      </c>
      <c r="K107" s="1" t="s">
        <v>842</v>
      </c>
      <c r="L107">
        <v>-1</v>
      </c>
      <c r="M107">
        <v>-1</v>
      </c>
      <c r="N107" s="1" t="s">
        <v>1330</v>
      </c>
      <c r="O107" s="1" t="s">
        <v>1331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1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 t="str">
        <f>IF(LEFT(D107,2)="A",MID(D107,3,9999),D107)</f>
        <v>Densetsu kyojin ideon: Hatsudou-hen</v>
      </c>
      <c r="AP107" t="str">
        <f>IF(LEFT(AO107,4)="The ",MID(AO107,5,9999),AO107)</f>
        <v>Densetsu kyojin ideon: Hatsudou-hen</v>
      </c>
      <c r="AQ107" t="str">
        <f>LOWER(CONCATENATE(LEFT(SUBSTITUTE(TRIM(CLEAN(AP107))," ",""),7),RIGHT(F107,2),RIGHT(SUBSTITUTE(TRIM(CLEAN(AP107))," ",""),4)))</f>
        <v>densets82-hen</v>
      </c>
      <c r="AR107" t="s">
        <v>843</v>
      </c>
      <c r="AS107" t="str">
        <f>IF(ISBLANK(AR107),AQ107,AR107)</f>
        <v>densets82-hat</v>
      </c>
    </row>
    <row r="108" spans="1:45" x14ac:dyDescent="0.2">
      <c r="A108" t="s">
        <v>326</v>
      </c>
      <c r="B108">
        <v>1197083</v>
      </c>
      <c r="C108" s="1" t="s">
        <v>844</v>
      </c>
      <c r="D108" s="4" t="s">
        <v>853</v>
      </c>
      <c r="E108" s="4" t="s">
        <v>853</v>
      </c>
      <c r="F108" s="4">
        <v>1982</v>
      </c>
      <c r="G108">
        <v>1982</v>
      </c>
      <c r="H108">
        <v>6.5</v>
      </c>
      <c r="I108">
        <v>-1</v>
      </c>
      <c r="J108">
        <v>72</v>
      </c>
      <c r="K108" s="1" t="s">
        <v>854</v>
      </c>
      <c r="L108">
        <v>-1</v>
      </c>
      <c r="M108">
        <v>-1</v>
      </c>
      <c r="N108" s="1" t="s">
        <v>1330</v>
      </c>
      <c r="O108" s="1" t="s">
        <v>1331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1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 t="str">
        <f>IF(LEFT(D108,2)="A",MID(D108,3,9999),D108)</f>
        <v>Densetsu-kyoshin ideon: Sesshoku-hen</v>
      </c>
      <c r="AP108" t="str">
        <f>IF(LEFT(AO108,4)="The ",MID(AO108,5,9999),AO108)</f>
        <v>Densetsu-kyoshin ideon: Sesshoku-hen</v>
      </c>
      <c r="AQ108" t="str">
        <f>LOWER(CONCATENATE(LEFT(SUBSTITUTE(TRIM(CLEAN(AP108))," ",""),7),RIGHT(F108,2),RIGHT(SUBSTITUTE(TRIM(CLEAN(AP108))," ",""),4)))</f>
        <v>densets82-hen</v>
      </c>
      <c r="AR108" t="s">
        <v>855</v>
      </c>
      <c r="AS108" t="str">
        <f>IF(ISBLANK(AR108),AQ108,AR108)</f>
        <v>densets82-ses</v>
      </c>
    </row>
    <row r="109" spans="1:45" x14ac:dyDescent="0.2">
      <c r="A109" t="s">
        <v>900</v>
      </c>
      <c r="B109">
        <v>106189</v>
      </c>
      <c r="C109" s="1" t="s">
        <v>901</v>
      </c>
      <c r="D109" s="4" t="s">
        <v>902</v>
      </c>
      <c r="E109" s="4" t="s">
        <v>902</v>
      </c>
      <c r="F109" s="4">
        <v>1993</v>
      </c>
      <c r="G109">
        <v>1993</v>
      </c>
      <c r="H109">
        <v>7.4</v>
      </c>
      <c r="I109">
        <v>107</v>
      </c>
      <c r="J109">
        <v>391</v>
      </c>
      <c r="K109" s="1" t="s">
        <v>903</v>
      </c>
      <c r="L109">
        <v>-1</v>
      </c>
      <c r="M109">
        <v>-1</v>
      </c>
      <c r="N109" s="1" t="s">
        <v>904</v>
      </c>
      <c r="O109" s="1" t="s">
        <v>1174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 t="str">
        <f>IF(LEFT(D109,2)="A",MID(D109,3,9999),D109)</f>
        <v>D'Est</v>
      </c>
      <c r="AP109" t="str">
        <f>IF(LEFT(AO109,4)="The ",MID(AO109,5,9999),AO109)</f>
        <v>D'Est</v>
      </c>
      <c r="AQ109" t="str">
        <f>LOWER(CONCATENATE(LEFT(SUBSTITUTE(TRIM(CLEAN(AP109))," ",""),7),RIGHT(F109,2),RIGHT(SUBSTITUTE(TRIM(CLEAN(AP109))," ",""),4)))</f>
        <v>d'est93'est</v>
      </c>
      <c r="AR109" t="s">
        <v>905</v>
      </c>
      <c r="AS109" t="str">
        <f>IF(ISBLANK(AR109),AQ109,AR109)</f>
        <v>d'est93'est</v>
      </c>
    </row>
    <row r="110" spans="1:45" x14ac:dyDescent="0.2">
      <c r="A110" t="s">
        <v>856</v>
      </c>
      <c r="B110">
        <v>400566</v>
      </c>
      <c r="C110" s="1" t="s">
        <v>848</v>
      </c>
      <c r="D110" s="4" t="s">
        <v>849</v>
      </c>
      <c r="E110" s="4" t="s">
        <v>849</v>
      </c>
      <c r="F110" s="4">
        <v>1999</v>
      </c>
      <c r="G110">
        <v>1999</v>
      </c>
      <c r="H110">
        <v>6.5</v>
      </c>
      <c r="I110">
        <v>104</v>
      </c>
      <c r="J110">
        <v>2337</v>
      </c>
      <c r="K110" s="1" t="s">
        <v>1208</v>
      </c>
      <c r="L110">
        <v>800000</v>
      </c>
      <c r="M110">
        <v>144583</v>
      </c>
      <c r="N110" s="1" t="s">
        <v>1173</v>
      </c>
      <c r="O110" s="1" t="s">
        <v>1368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1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 t="str">
        <f>IF(LEFT(D110,2)="A",MID(D110,3,9999),D110)</f>
        <v>Deterrence</v>
      </c>
      <c r="AP110" t="str">
        <f>IF(LEFT(AO110,4)="The ",MID(AO110,5,9999),AO110)</f>
        <v>Deterrence</v>
      </c>
      <c r="AQ110" t="str">
        <f>LOWER(CONCATENATE(LEFT(SUBSTITUTE(TRIM(CLEAN(AP110))," ",""),7),RIGHT(F110,2),RIGHT(SUBSTITUTE(TRIM(CLEAN(AP110))," ",""),4)))</f>
        <v>deterre99ence</v>
      </c>
      <c r="AR110" t="s">
        <v>1025</v>
      </c>
      <c r="AS110" t="str">
        <f>IF(ISBLANK(AR110),AQ110,AR110)</f>
        <v>deterre99ence</v>
      </c>
    </row>
    <row r="111" spans="1:45" x14ac:dyDescent="0.2">
      <c r="A111" t="s">
        <v>327</v>
      </c>
      <c r="B111">
        <v>99818</v>
      </c>
      <c r="C111" s="1" t="s">
        <v>1027</v>
      </c>
      <c r="D111" s="4" t="s">
        <v>1028</v>
      </c>
      <c r="E111" s="4" t="s">
        <v>1028</v>
      </c>
      <c r="F111" s="4">
        <v>1990</v>
      </c>
      <c r="G111">
        <v>1990</v>
      </c>
      <c r="H111">
        <v>7.7</v>
      </c>
      <c r="I111">
        <v>60</v>
      </c>
      <c r="J111">
        <v>39</v>
      </c>
      <c r="K111" s="1" t="s">
        <v>1029</v>
      </c>
      <c r="L111">
        <v>-1</v>
      </c>
      <c r="M111">
        <v>-1</v>
      </c>
      <c r="N111" s="1" t="s">
        <v>1169</v>
      </c>
      <c r="O111" s="1" t="s">
        <v>1368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 t="str">
        <f>IF(LEFT(D111,2)="A",MID(D111,3,9999),D111)</f>
        <v>Die Aids-Trilogie: Schweigen = Tod - Künstler in New York kämpfen gegen AIDS</v>
      </c>
      <c r="AP111" t="str">
        <f>IF(LEFT(AO111,4)="The ",MID(AO111,5,9999),AO111)</f>
        <v>Die Aids-Trilogie: Schweigen = Tod - Künstler in New York kämpfen gegen AIDS</v>
      </c>
      <c r="AQ111" t="str">
        <f>LOWER(CONCATENATE(LEFT(SUBSTITUTE(TRIM(CLEAN(AP111))," ",""),7),RIGHT(F111,2),RIGHT(SUBSTITUTE(TRIM(CLEAN(AP111))," ",""),4)))</f>
        <v>dieaids90aids</v>
      </c>
      <c r="AR111" t="s">
        <v>1030</v>
      </c>
      <c r="AS111" t="str">
        <f>IF(ISBLANK(AR111),AQ111,AR111)</f>
        <v>dieaids90atod</v>
      </c>
    </row>
    <row r="112" spans="1:45" x14ac:dyDescent="0.2">
      <c r="A112" t="s">
        <v>328</v>
      </c>
      <c r="B112">
        <v>408535</v>
      </c>
      <c r="C112" s="1" t="s">
        <v>1031</v>
      </c>
      <c r="D112" s="4" t="s">
        <v>1032</v>
      </c>
      <c r="E112" s="4" t="s">
        <v>1032</v>
      </c>
      <c r="F112" s="4">
        <v>1990</v>
      </c>
      <c r="G112">
        <v>1990</v>
      </c>
      <c r="H112">
        <v>6</v>
      </c>
      <c r="I112">
        <v>90</v>
      </c>
      <c r="J112">
        <v>24</v>
      </c>
      <c r="K112" s="1" t="s">
        <v>1033</v>
      </c>
      <c r="L112">
        <v>-1</v>
      </c>
      <c r="M112">
        <v>-1</v>
      </c>
      <c r="N112" s="1" t="s">
        <v>1169</v>
      </c>
      <c r="O112" s="1" t="s">
        <v>1368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 t="str">
        <f>IF(LEFT(D112,2)="A",MID(D112,3,9999),D112)</f>
        <v>Die Aids-Trilogie: Positiv - Die Antwort schwuler Männer in New York auf AIDS</v>
      </c>
      <c r="AP112" t="str">
        <f>IF(LEFT(AO112,4)="The ",MID(AO112,5,9999),AO112)</f>
        <v>Die Aids-Trilogie: Positiv - Die Antwort schwuler Männer in New York auf AIDS</v>
      </c>
      <c r="AQ112" t="str">
        <f>LOWER(CONCATENATE(LEFT(SUBSTITUTE(TRIM(CLEAN(AP112))," ",""),7),RIGHT(F112,2),RIGHT(SUBSTITUTE(TRIM(CLEAN(AP112))," ",""),4)))</f>
        <v>dieaids90aids</v>
      </c>
      <c r="AR112" t="s">
        <v>1193</v>
      </c>
      <c r="AS112" t="str">
        <f>IF(ISBLANK(AR112),AQ112,AR112)</f>
        <v>dieaids90posi</v>
      </c>
    </row>
    <row r="113" spans="1:45" x14ac:dyDescent="0.2">
      <c r="A113" t="s">
        <v>187</v>
      </c>
      <c r="B113">
        <v>751961</v>
      </c>
      <c r="C113" s="1" t="s">
        <v>1408</v>
      </c>
      <c r="D113" s="4" t="s">
        <v>1409</v>
      </c>
      <c r="E113" s="4" t="s">
        <v>1409</v>
      </c>
      <c r="F113" s="4">
        <v>1976</v>
      </c>
      <c r="G113">
        <v>1976</v>
      </c>
      <c r="H113">
        <v>7.3</v>
      </c>
      <c r="I113">
        <v>102</v>
      </c>
      <c r="J113">
        <v>1678</v>
      </c>
      <c r="K113" s="1" t="s">
        <v>1410</v>
      </c>
      <c r="L113">
        <v>-1</v>
      </c>
      <c r="M113">
        <v>4316</v>
      </c>
      <c r="N113" s="1" t="s">
        <v>1155</v>
      </c>
      <c r="O113" s="1" t="s">
        <v>983</v>
      </c>
      <c r="Q113">
        <v>0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 t="str">
        <f>IF(LEFT(D113,2)="A",MID(D113,3,9999),D113)</f>
        <v>Die Marquise von O...</v>
      </c>
      <c r="AP113" t="str">
        <f>IF(LEFT(AO113,4)="The ",MID(AO113,5,9999),AO113)</f>
        <v>Die Marquise von O...</v>
      </c>
      <c r="AQ113" t="str">
        <f>LOWER(CONCATENATE(LEFT(SUBSTITUTE(TRIM(CLEAN(AP113))," ",""),7),RIGHT(F113,2),RIGHT(SUBSTITUTE(TRIM(CLEAN(AP113))," ",""),4)))</f>
        <v>diemarq76o...</v>
      </c>
      <c r="AS113" t="str">
        <f>IF(ISBLANK(AR113),AQ113,AR113)</f>
        <v>diemarq76o...</v>
      </c>
    </row>
    <row r="114" spans="1:45" x14ac:dyDescent="0.2">
      <c r="A114" t="s">
        <v>1194</v>
      </c>
      <c r="B114">
        <v>128718</v>
      </c>
      <c r="C114" s="1" t="s">
        <v>1195</v>
      </c>
      <c r="D114" s="4" t="s">
        <v>1196</v>
      </c>
      <c r="E114" s="4" t="s">
        <v>1196</v>
      </c>
      <c r="F114" s="4">
        <v>1996</v>
      </c>
      <c r="G114">
        <v>1996</v>
      </c>
      <c r="H114">
        <v>6.6</v>
      </c>
      <c r="I114">
        <v>105</v>
      </c>
      <c r="J114">
        <v>508</v>
      </c>
      <c r="K114" s="1" t="s">
        <v>1248</v>
      </c>
      <c r="L114">
        <v>-1</v>
      </c>
      <c r="M114">
        <v>-1</v>
      </c>
      <c r="N114" s="1" t="s">
        <v>878</v>
      </c>
      <c r="O114" s="1" t="s">
        <v>1368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</v>
      </c>
      <c r="Z114">
        <v>0</v>
      </c>
      <c r="AA114">
        <v>0</v>
      </c>
      <c r="AB114">
        <v>1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 t="str">
        <f>IF(LEFT(D114,2)="A",MID(D114,3,9999),D114)</f>
        <v>The Disappearance of Finbar</v>
      </c>
      <c r="AP114" t="str">
        <f>IF(LEFT(AO114,4)="The ",MID(AO114,5,9999),AO114)</f>
        <v>Disappearance of Finbar</v>
      </c>
      <c r="AQ114" t="str">
        <f>LOWER(CONCATENATE(LEFT(SUBSTITUTE(TRIM(CLEAN(AP114))," ",""),7),RIGHT(F114,2),RIGHT(SUBSTITUTE(TRIM(CLEAN(AP114))," ",""),4)))</f>
        <v>disappe96nbar</v>
      </c>
      <c r="AR114" t="s">
        <v>1197</v>
      </c>
      <c r="AS114" t="str">
        <f>IF(ISBLANK(AR114),AQ114,AR114)</f>
        <v>disappe96nbar</v>
      </c>
    </row>
    <row r="115" spans="1:45" x14ac:dyDescent="0.2">
      <c r="A115" t="s">
        <v>1198</v>
      </c>
      <c r="B115">
        <v>1023321</v>
      </c>
      <c r="C115" s="1" t="s">
        <v>1199</v>
      </c>
      <c r="D115" s="4" t="s">
        <v>1200</v>
      </c>
      <c r="E115" s="4" t="s">
        <v>1200</v>
      </c>
      <c r="F115" s="4">
        <v>1999</v>
      </c>
      <c r="G115">
        <v>1999</v>
      </c>
      <c r="H115">
        <v>6.3</v>
      </c>
      <c r="I115">
        <v>105</v>
      </c>
      <c r="J115">
        <v>110</v>
      </c>
      <c r="K115" s="1" t="s">
        <v>1201</v>
      </c>
      <c r="L115">
        <v>-1</v>
      </c>
      <c r="M115">
        <v>6751</v>
      </c>
      <c r="N115" s="1" t="s">
        <v>795</v>
      </c>
      <c r="O115" s="1" t="s">
        <v>1368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1</v>
      </c>
      <c r="AJ115">
        <v>1</v>
      </c>
      <c r="AK115">
        <v>0</v>
      </c>
      <c r="AL115">
        <v>0</v>
      </c>
      <c r="AM115">
        <v>0</v>
      </c>
      <c r="AN115">
        <v>0</v>
      </c>
      <c r="AO115" t="str">
        <f>IF(LEFT(D115,2)="A",MID(D115,3,9999),D115)</f>
        <v>The Dogwalker</v>
      </c>
      <c r="AP115" t="str">
        <f>IF(LEFT(AO115,4)="The ",MID(AO115,5,9999),AO115)</f>
        <v>Dogwalker</v>
      </c>
      <c r="AQ115" t="str">
        <f>LOWER(CONCATENATE(LEFT(SUBSTITUTE(TRIM(CLEAN(AP115))," ",""),7),RIGHT(F115,2),RIGHT(SUBSTITUTE(TRIM(CLEAN(AP115))," ",""),4)))</f>
        <v>dogwalk99lker</v>
      </c>
      <c r="AR115" t="s">
        <v>561</v>
      </c>
      <c r="AS115" t="str">
        <f>IF(ISBLANK(AR115),AQ115,AR115)</f>
        <v>dogwalk99lker</v>
      </c>
    </row>
    <row r="116" spans="1:45" x14ac:dyDescent="0.2">
      <c r="A116" t="s">
        <v>562</v>
      </c>
      <c r="B116">
        <v>1109980</v>
      </c>
      <c r="C116" s="1" t="s">
        <v>563</v>
      </c>
      <c r="D116" s="4" t="s">
        <v>564</v>
      </c>
      <c r="E116" s="4" t="s">
        <v>564</v>
      </c>
      <c r="F116" s="4">
        <v>1997</v>
      </c>
      <c r="G116">
        <v>1997</v>
      </c>
      <c r="H116">
        <v>6.4</v>
      </c>
      <c r="I116">
        <v>95</v>
      </c>
      <c r="J116">
        <v>278</v>
      </c>
      <c r="K116" s="1" t="s">
        <v>565</v>
      </c>
      <c r="L116">
        <v>-1</v>
      </c>
      <c r="M116">
        <v>831</v>
      </c>
      <c r="N116" s="1" t="s">
        <v>1249</v>
      </c>
      <c r="O116" s="1" t="s">
        <v>1368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1</v>
      </c>
      <c r="AJ116">
        <v>0</v>
      </c>
      <c r="AK116">
        <v>0</v>
      </c>
      <c r="AL116">
        <v>0</v>
      </c>
      <c r="AM116">
        <v>0</v>
      </c>
      <c r="AN116">
        <v>0</v>
      </c>
      <c r="AO116" t="str">
        <f>IF(LEFT(D116,2)="A",MID(D116,3,9999),D116)</f>
        <v>Doing Time for Patsy Cline</v>
      </c>
      <c r="AP116" t="str">
        <f>IF(LEFT(AO116,4)="The ",MID(AO116,5,9999),AO116)</f>
        <v>Doing Time for Patsy Cline</v>
      </c>
      <c r="AQ116" t="str">
        <f>LOWER(CONCATENATE(LEFT(SUBSTITUTE(TRIM(CLEAN(AP116))," ",""),7),RIGHT(F116,2),RIGHT(SUBSTITUTE(TRIM(CLEAN(AP116))," ",""),4)))</f>
        <v>doingti97line</v>
      </c>
      <c r="AR116" t="s">
        <v>566</v>
      </c>
      <c r="AS116" t="str">
        <f>IF(ISBLANK(AR116),AQ116,AR116)</f>
        <v>doingti97line</v>
      </c>
    </row>
    <row r="117" spans="1:45" x14ac:dyDescent="0.2">
      <c r="A117" t="s">
        <v>567</v>
      </c>
      <c r="B117">
        <v>419989</v>
      </c>
      <c r="C117" s="1" t="s">
        <v>717</v>
      </c>
      <c r="D117" s="4" t="s">
        <v>718</v>
      </c>
      <c r="E117" s="4" t="s">
        <v>718</v>
      </c>
      <c r="F117" s="4">
        <v>1997</v>
      </c>
      <c r="G117">
        <v>1997</v>
      </c>
      <c r="H117">
        <v>8.3000000000000007</v>
      </c>
      <c r="I117">
        <v>52</v>
      </c>
      <c r="J117">
        <v>165</v>
      </c>
      <c r="K117" s="1" t="s">
        <v>613</v>
      </c>
      <c r="L117">
        <v>-1</v>
      </c>
      <c r="M117">
        <v>-1</v>
      </c>
      <c r="N117" s="1" t="s">
        <v>614</v>
      </c>
      <c r="O117" s="1" t="s">
        <v>1368</v>
      </c>
      <c r="Q117">
        <v>0</v>
      </c>
      <c r="R117">
        <v>0</v>
      </c>
      <c r="S117">
        <v>0</v>
      </c>
      <c r="T117">
        <v>1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 t="str">
        <f>IF(LEFT(D117,2)="A",MID(D117,3,9999),D117)</f>
        <v>Doing Time, Doing Vipassana</v>
      </c>
      <c r="AP117" t="str">
        <f>IF(LEFT(AO117,4)="The ",MID(AO117,5,9999),AO117)</f>
        <v>Doing Time, Doing Vipassana</v>
      </c>
      <c r="AQ117" t="str">
        <f>LOWER(CONCATENATE(LEFT(SUBSTITUTE(TRIM(CLEAN(AP117))," ",""),7),RIGHT(F117,2),RIGHT(SUBSTITUTE(TRIM(CLEAN(AP117))," ",""),4)))</f>
        <v>doingti97sana</v>
      </c>
      <c r="AR117" t="s">
        <v>615</v>
      </c>
      <c r="AS117" t="str">
        <f>IF(ISBLANK(AR117),AQ117,AR117)</f>
        <v>doingti97sana</v>
      </c>
    </row>
    <row r="118" spans="1:45" x14ac:dyDescent="0.2">
      <c r="A118" t="s">
        <v>329</v>
      </c>
      <c r="B118">
        <v>510644</v>
      </c>
      <c r="C118" s="1" t="s">
        <v>755</v>
      </c>
      <c r="D118" s="4" t="s">
        <v>756</v>
      </c>
      <c r="E118" s="4" t="s">
        <v>756</v>
      </c>
      <c r="F118" s="4">
        <v>1999</v>
      </c>
      <c r="G118">
        <v>1999</v>
      </c>
      <c r="H118">
        <v>6.9</v>
      </c>
      <c r="I118">
        <v>99</v>
      </c>
      <c r="J118">
        <v>515</v>
      </c>
      <c r="K118" s="1" t="s">
        <v>903</v>
      </c>
      <c r="L118">
        <v>-1</v>
      </c>
      <c r="M118">
        <v>-1</v>
      </c>
      <c r="N118" s="1" t="s">
        <v>795</v>
      </c>
      <c r="O118" s="1" t="s">
        <v>1368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 t="str">
        <f>IF(LEFT(D118,2)="A",MID(D118,3,9999),D118)</f>
        <v>The Dream Catcher</v>
      </c>
      <c r="AP118" t="str">
        <f>IF(LEFT(AO118,4)="The ",MID(AO118,5,9999),AO118)</f>
        <v>Dream Catcher</v>
      </c>
      <c r="AQ118" t="str">
        <f>LOWER(CONCATENATE(LEFT(SUBSTITUTE(TRIM(CLEAN(AP118))," ",""),7),RIGHT(F118,2),RIGHT(SUBSTITUTE(TRIM(CLEAN(AP118))," ",""),4)))</f>
        <v>dreamca99cher</v>
      </c>
      <c r="AR118" t="s">
        <v>757</v>
      </c>
      <c r="AS118" t="str">
        <f>IF(ISBLANK(AR118),AQ118,AR118)</f>
        <v>dreamca99cthe</v>
      </c>
    </row>
    <row r="119" spans="1:45" x14ac:dyDescent="0.2">
      <c r="A119" t="s">
        <v>330</v>
      </c>
      <c r="B119">
        <v>224354</v>
      </c>
      <c r="C119" s="1" t="s">
        <v>758</v>
      </c>
      <c r="D119" s="4" t="s">
        <v>759</v>
      </c>
      <c r="E119" s="4" t="s">
        <v>759</v>
      </c>
      <c r="F119" s="4">
        <v>1996</v>
      </c>
      <c r="G119">
        <v>1996</v>
      </c>
      <c r="H119">
        <v>6.7</v>
      </c>
      <c r="I119">
        <v>75</v>
      </c>
      <c r="J119">
        <v>23</v>
      </c>
      <c r="K119" s="1" t="s">
        <v>760</v>
      </c>
      <c r="L119">
        <v>-1</v>
      </c>
      <c r="M119">
        <v>-1</v>
      </c>
      <c r="N119" s="1" t="s">
        <v>873</v>
      </c>
      <c r="O119" s="1" t="s">
        <v>1368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 t="str">
        <f>IF(LEFT(D119,2)="A",MID(D119,3,9999),D119)</f>
        <v>The Drive</v>
      </c>
      <c r="AP119" t="str">
        <f>IF(LEFT(AO119,4)="The ",MID(AO119,5,9999),AO119)</f>
        <v>Drive</v>
      </c>
      <c r="AQ119" t="str">
        <f>LOWER(CONCATENATE(LEFT(SUBSTITUTE(TRIM(CLEAN(AP119))," ",""),7),RIGHT(F119,2),RIGHT(SUBSTITUTE(TRIM(CLEAN(AP119))," ",""),4)))</f>
        <v>drive96rive</v>
      </c>
      <c r="AR119" t="s">
        <v>770</v>
      </c>
      <c r="AS119" t="str">
        <f>IF(ISBLANK(AR119),AQ119,AR119)</f>
        <v>drive96rthe</v>
      </c>
    </row>
    <row r="120" spans="1:45" x14ac:dyDescent="0.2">
      <c r="A120" t="s">
        <v>771</v>
      </c>
      <c r="B120">
        <v>292558</v>
      </c>
      <c r="C120" s="1" t="s">
        <v>772</v>
      </c>
      <c r="D120" s="4" t="s">
        <v>773</v>
      </c>
      <c r="E120" s="4" t="s">
        <v>773</v>
      </c>
      <c r="F120" s="4">
        <v>1994</v>
      </c>
      <c r="G120">
        <v>1994</v>
      </c>
      <c r="H120">
        <v>7.2</v>
      </c>
      <c r="I120">
        <v>100</v>
      </c>
      <c r="J120">
        <v>10644</v>
      </c>
      <c r="K120" s="1" t="s">
        <v>1329</v>
      </c>
      <c r="L120">
        <v>5156966</v>
      </c>
      <c r="M120">
        <v>273159</v>
      </c>
      <c r="N120" s="1" t="s">
        <v>1337</v>
      </c>
      <c r="O120" s="1" t="s">
        <v>789</v>
      </c>
      <c r="P120" s="1" t="s">
        <v>1364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1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 t="str">
        <f>IF(LEFT(D120,2)="A",MID(D120,3,9999),D120)</f>
        <v>Dung che sai duk</v>
      </c>
      <c r="AP120" t="str">
        <f>IF(LEFT(AO120,4)="The ",MID(AO120,5,9999),AO120)</f>
        <v>Dung che sai duk</v>
      </c>
      <c r="AQ120" t="str">
        <f>LOWER(CONCATENATE(LEFT(SUBSTITUTE(TRIM(CLEAN(AP120))," ",""),7),RIGHT(F120,2),RIGHT(SUBSTITUTE(TRIM(CLEAN(AP120))," ",""),4)))</f>
        <v>dungche94iduk</v>
      </c>
      <c r="AR120" t="s">
        <v>774</v>
      </c>
      <c r="AS120" t="str">
        <f>IF(ISBLANK(AR120),AQ120,AR120)</f>
        <v>dungche94iduk</v>
      </c>
    </row>
    <row r="121" spans="1:45" x14ac:dyDescent="0.2">
      <c r="A121" t="s">
        <v>1111</v>
      </c>
      <c r="B121">
        <v>908036</v>
      </c>
      <c r="C121" s="1" t="s">
        <v>936</v>
      </c>
      <c r="D121" s="4" t="s">
        <v>174</v>
      </c>
      <c r="E121" s="4" t="s">
        <v>174</v>
      </c>
      <c r="F121" s="4">
        <v>1999</v>
      </c>
      <c r="G121">
        <v>1999</v>
      </c>
      <c r="H121">
        <v>6.9</v>
      </c>
      <c r="I121">
        <v>96</v>
      </c>
      <c r="J121">
        <v>15122</v>
      </c>
      <c r="K121" s="1" t="s">
        <v>1014</v>
      </c>
      <c r="L121">
        <v>2500121</v>
      </c>
      <c r="M121">
        <v>13289089</v>
      </c>
      <c r="N121" s="1" t="s">
        <v>1367</v>
      </c>
      <c r="O121" s="1" t="s">
        <v>1368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1</v>
      </c>
      <c r="AJ121">
        <v>0</v>
      </c>
      <c r="AK121">
        <v>0</v>
      </c>
      <c r="AL121">
        <v>0</v>
      </c>
      <c r="AM121">
        <v>0</v>
      </c>
      <c r="AN121">
        <v>0</v>
      </c>
      <c r="AO121" t="str">
        <f>IF(LEFT(D121,2)="A",MID(D121,3,9999),D121)</f>
        <v>East Is East</v>
      </c>
      <c r="AP121" t="str">
        <f>IF(LEFT(AO121,4)="The ",MID(AO121,5,9999),AO121)</f>
        <v>East Is East</v>
      </c>
      <c r="AQ121" t="str">
        <f>LOWER(CONCATENATE(LEFT(SUBSTITUTE(TRIM(CLEAN(AP121))," ",""),7),RIGHT(F121,2),RIGHT(SUBSTITUTE(TRIM(CLEAN(AP121))," ",""),4)))</f>
        <v>eastise99east</v>
      </c>
      <c r="AR121" t="s">
        <v>937</v>
      </c>
      <c r="AS121" t="str">
        <f>IF(ISBLANK(AR121),AQ121,AR121)</f>
        <v>eastise99east</v>
      </c>
    </row>
    <row r="122" spans="1:45" x14ac:dyDescent="0.2">
      <c r="A122" t="s">
        <v>331</v>
      </c>
      <c r="B122">
        <v>967765</v>
      </c>
      <c r="C122" s="1" t="s">
        <v>938</v>
      </c>
      <c r="D122" s="4" t="s">
        <v>939</v>
      </c>
      <c r="E122" s="4" t="s">
        <v>939</v>
      </c>
      <c r="F122" s="4">
        <v>1996</v>
      </c>
      <c r="G122">
        <v>1996</v>
      </c>
      <c r="H122">
        <v>1.8</v>
      </c>
      <c r="I122">
        <v>16</v>
      </c>
      <c r="J122">
        <v>79</v>
      </c>
      <c r="K122" s="1" t="s">
        <v>940</v>
      </c>
      <c r="L122">
        <v>-1</v>
      </c>
      <c r="M122">
        <v>-1</v>
      </c>
      <c r="N122" s="1" t="s">
        <v>873</v>
      </c>
      <c r="O122" s="1" t="s">
        <v>1368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 t="str">
        <f>IF(LEFT(D122,2)="A",MID(D122,3,9999),D122)</f>
        <v>Economix - Consumption</v>
      </c>
      <c r="AP122" t="str">
        <f>IF(LEFT(AO122,4)="The ",MID(AO122,5,9999),AO122)</f>
        <v>Economix - Consumption</v>
      </c>
      <c r="AQ122" t="str">
        <f>LOWER(CONCATENATE(LEFT(SUBSTITUTE(TRIM(CLEAN(AP122))," ",""),7),RIGHT(F122,2),RIGHT(SUBSTITUTE(TRIM(CLEAN(AP122))," ",""),4)))</f>
        <v>economi96tion</v>
      </c>
      <c r="AR122" t="s">
        <v>941</v>
      </c>
      <c r="AS122" t="str">
        <f>IF(ISBLANK(AR122),AQ122,AR122)</f>
        <v>economi96cons</v>
      </c>
    </row>
    <row r="123" spans="1:45" x14ac:dyDescent="0.2">
      <c r="A123" t="s">
        <v>332</v>
      </c>
      <c r="B123">
        <v>394395</v>
      </c>
      <c r="C123" s="1" t="s">
        <v>942</v>
      </c>
      <c r="D123" s="4" t="s">
        <v>943</v>
      </c>
      <c r="E123" s="4" t="s">
        <v>943</v>
      </c>
      <c r="F123" s="4">
        <v>1996</v>
      </c>
      <c r="G123">
        <v>1996</v>
      </c>
      <c r="H123">
        <v>2</v>
      </c>
      <c r="I123">
        <v>16</v>
      </c>
      <c r="J123">
        <v>92</v>
      </c>
      <c r="K123" s="1" t="s">
        <v>944</v>
      </c>
      <c r="L123">
        <v>-1</v>
      </c>
      <c r="M123">
        <v>-1</v>
      </c>
      <c r="N123" s="1" t="s">
        <v>873</v>
      </c>
      <c r="O123" s="1" t="s">
        <v>1368</v>
      </c>
      <c r="Q123">
        <v>0</v>
      </c>
      <c r="R123">
        <v>0</v>
      </c>
      <c r="S123">
        <v>0</v>
      </c>
      <c r="T123">
        <v>1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 t="str">
        <f>IF(LEFT(D123,2)="A",MID(D123,3,9999),D123)</f>
        <v>Economix - Production</v>
      </c>
      <c r="AP123" t="str">
        <f>IF(LEFT(AO123,4)="The ",MID(AO123,5,9999),AO123)</f>
        <v>Economix - Production</v>
      </c>
      <c r="AQ123" t="str">
        <f>LOWER(CONCATENATE(LEFT(SUBSTITUTE(TRIM(CLEAN(AP123))," ",""),7),RIGHT(F123,2),RIGHT(SUBSTITUTE(TRIM(CLEAN(AP123))," ",""),4)))</f>
        <v>economi96tion</v>
      </c>
      <c r="AR123" t="s">
        <v>945</v>
      </c>
      <c r="AS123" t="str">
        <f>IF(ISBLANK(AR123),AQ123,AR123)</f>
        <v>economi96prod</v>
      </c>
    </row>
    <row r="124" spans="1:45" x14ac:dyDescent="0.2">
      <c r="A124" t="s">
        <v>333</v>
      </c>
      <c r="B124">
        <v>1080094</v>
      </c>
      <c r="C124" s="1" t="s">
        <v>946</v>
      </c>
      <c r="D124" s="4" t="s">
        <v>947</v>
      </c>
      <c r="E124" s="4" t="s">
        <v>947</v>
      </c>
      <c r="F124" s="4">
        <v>1997</v>
      </c>
      <c r="G124">
        <v>1997</v>
      </c>
      <c r="H124">
        <v>6.5</v>
      </c>
      <c r="I124">
        <v>100</v>
      </c>
      <c r="J124">
        <v>47</v>
      </c>
      <c r="K124" s="1" t="s">
        <v>948</v>
      </c>
      <c r="L124">
        <v>500000</v>
      </c>
      <c r="M124">
        <v>-1</v>
      </c>
      <c r="N124" s="1" t="s">
        <v>795</v>
      </c>
      <c r="O124" s="1" t="s">
        <v>1368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1</v>
      </c>
      <c r="Z124">
        <v>0</v>
      </c>
      <c r="AA124">
        <v>0</v>
      </c>
      <c r="AB124">
        <v>0</v>
      </c>
      <c r="AC124">
        <v>0</v>
      </c>
      <c r="AD124">
        <v>1</v>
      </c>
      <c r="AE124">
        <v>0</v>
      </c>
      <c r="AF124">
        <v>0</v>
      </c>
      <c r="AG124">
        <v>1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 t="str">
        <f>IF(LEFT(D124,2)="A",MID(D124,3,9999),D124)</f>
        <v>Edge</v>
      </c>
      <c r="AP124" t="str">
        <f>IF(LEFT(AO124,4)="The ",MID(AO124,5,9999),AO124)</f>
        <v>Edge</v>
      </c>
      <c r="AQ124" t="str">
        <f>LOWER(CONCATENATE(LEFT(SUBSTITUTE(TRIM(CLEAN(AP124))," ",""),7),RIGHT(F124,2),RIGHT(SUBSTITUTE(TRIM(CLEAN(AP124))," ",""),4)))</f>
        <v>edge97edge</v>
      </c>
      <c r="AR124" t="s">
        <v>949</v>
      </c>
      <c r="AS124" t="str">
        <f>IF(ISBLANK(AR124),AQ124,AR124)</f>
        <v>edge97nthe</v>
      </c>
    </row>
    <row r="125" spans="1:45" x14ac:dyDescent="0.2">
      <c r="A125" t="s">
        <v>334</v>
      </c>
      <c r="B125">
        <v>82575</v>
      </c>
      <c r="C125" s="1" t="s">
        <v>950</v>
      </c>
      <c r="D125" s="4" t="s">
        <v>951</v>
      </c>
      <c r="E125" s="4" t="s">
        <v>951</v>
      </c>
      <c r="F125" s="4">
        <v>1982</v>
      </c>
      <c r="G125">
        <v>1982</v>
      </c>
      <c r="H125">
        <v>7.5</v>
      </c>
      <c r="I125">
        <v>-1</v>
      </c>
      <c r="J125">
        <v>11</v>
      </c>
      <c r="K125" s="1" t="s">
        <v>952</v>
      </c>
      <c r="L125">
        <v>-1</v>
      </c>
      <c r="M125">
        <v>-1</v>
      </c>
      <c r="N125" s="1" t="s">
        <v>614</v>
      </c>
      <c r="O125" s="1" t="s">
        <v>953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 t="str">
        <f>IF(LEFT(D125,2)="A",MID(D125,3,9999),D125)</f>
        <v>Eenadu</v>
      </c>
      <c r="AP125" t="str">
        <f>IF(LEFT(AO125,4)="The ",MID(AO125,5,9999),AO125)</f>
        <v>Eenadu</v>
      </c>
      <c r="AQ125" t="str">
        <f>LOWER(CONCATENATE(LEFT(SUBSTITUTE(TRIM(CLEAN(AP125))," ",""),7),RIGHT(F125,2),RIGHT(SUBSTITUTE(TRIM(CLEAN(AP125))," ",""),4)))</f>
        <v>eenadu82nadu</v>
      </c>
      <c r="AR125" t="s">
        <v>1119</v>
      </c>
      <c r="AS125" t="str">
        <f>IF(ISBLANK(AR125),AQ125,AR125)</f>
        <v>eenadu821wdd</v>
      </c>
    </row>
    <row r="126" spans="1:45" x14ac:dyDescent="0.2">
      <c r="A126" t="s">
        <v>163</v>
      </c>
      <c r="B126">
        <v>573397</v>
      </c>
      <c r="C126" s="1" t="s">
        <v>1120</v>
      </c>
      <c r="D126" s="4" t="s">
        <v>1121</v>
      </c>
      <c r="E126" s="4" t="s">
        <v>1121</v>
      </c>
      <c r="F126" s="4">
        <v>1982</v>
      </c>
      <c r="G126">
        <v>1982</v>
      </c>
      <c r="H126">
        <v>7.2</v>
      </c>
      <c r="I126">
        <v>181</v>
      </c>
      <c r="J126">
        <v>8</v>
      </c>
      <c r="K126" s="1" t="s">
        <v>1122</v>
      </c>
      <c r="L126">
        <v>-1</v>
      </c>
      <c r="M126">
        <v>-1</v>
      </c>
      <c r="N126" s="1" t="s">
        <v>614</v>
      </c>
      <c r="O126" s="1" t="s">
        <v>1123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 t="str">
        <f>IF(LEFT(D126,2)="A",MID(D126,3,9999),D126)</f>
        <v>Ee Nadu</v>
      </c>
      <c r="AP126" t="str">
        <f>IF(LEFT(AO126,4)="The ",MID(AO126,5,9999),AO126)</f>
        <v>Ee Nadu</v>
      </c>
      <c r="AQ126" t="str">
        <f>LOWER(CONCATENATE(LEFT(SUBSTITUTE(TRIM(CLEAN(AP126))," ",""),7),RIGHT(F126,2),RIGHT(SUBSTITUTE(TRIM(CLEAN(AP126))," ",""),4)))</f>
        <v>eenadu82nadu</v>
      </c>
      <c r="AR126" t="s">
        <v>1124</v>
      </c>
      <c r="AS126" t="str">
        <f>IF(ISBLANK(AR126),AQ126,AR126)</f>
        <v>eenadu822wds</v>
      </c>
    </row>
    <row r="127" spans="1:45" x14ac:dyDescent="0.2">
      <c r="A127" t="s">
        <v>1495</v>
      </c>
      <c r="B127">
        <v>903734</v>
      </c>
      <c r="C127" s="1" t="s">
        <v>1496</v>
      </c>
      <c r="D127" s="4" t="s">
        <v>1497</v>
      </c>
      <c r="E127" s="4" t="s">
        <v>1497</v>
      </c>
      <c r="F127" s="4">
        <v>1996</v>
      </c>
      <c r="G127">
        <v>1996</v>
      </c>
      <c r="H127">
        <v>6.2</v>
      </c>
      <c r="I127">
        <v>100</v>
      </c>
      <c r="J127">
        <v>2190</v>
      </c>
      <c r="K127" s="1" t="s">
        <v>1228</v>
      </c>
      <c r="L127">
        <v>-1</v>
      </c>
      <c r="M127">
        <v>160113</v>
      </c>
      <c r="N127" s="1" t="s">
        <v>1330</v>
      </c>
      <c r="O127" s="1" t="s">
        <v>1331</v>
      </c>
      <c r="P127" s="1" t="s">
        <v>1364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1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1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1</v>
      </c>
      <c r="AO127" t="str">
        <f>IF(LEFT(D127,2)="A",MID(D127,3,9999),D127)</f>
        <v>Ekkusu</v>
      </c>
      <c r="AP127" t="str">
        <f>IF(LEFT(AO127,4)="The ",MID(AO127,5,9999),AO127)</f>
        <v>Ekkusu</v>
      </c>
      <c r="AQ127" t="str">
        <f>LOWER(CONCATENATE(LEFT(SUBSTITUTE(TRIM(CLEAN(AP127))," ",""),7),RIGHT(F127,2),RIGHT(SUBSTITUTE(TRIM(CLEAN(AP127))," ",""),4)))</f>
        <v>ekkusu96kusu</v>
      </c>
      <c r="AS127" t="str">
        <f>IF(ISBLANK(AR127),AQ127,AR127)</f>
        <v>ekkusu96kusu</v>
      </c>
    </row>
    <row r="128" spans="1:45" x14ac:dyDescent="0.2">
      <c r="A128" t="s">
        <v>164</v>
      </c>
      <c r="B128">
        <v>1272956</v>
      </c>
      <c r="C128" s="1" t="s">
        <v>1125</v>
      </c>
      <c r="D128" s="4" t="s">
        <v>483</v>
      </c>
      <c r="E128" s="4" t="s">
        <v>483</v>
      </c>
      <c r="F128" s="4">
        <v>1966</v>
      </c>
      <c r="G128">
        <v>1966</v>
      </c>
      <c r="H128">
        <v>4.2</v>
      </c>
      <c r="I128">
        <v>90</v>
      </c>
      <c r="J128">
        <v>13</v>
      </c>
      <c r="K128" s="1" t="s">
        <v>484</v>
      </c>
      <c r="L128">
        <v>-1</v>
      </c>
      <c r="M128">
        <v>51064</v>
      </c>
      <c r="N128" s="1" t="s">
        <v>485</v>
      </c>
      <c r="O128" s="1" t="s">
        <v>486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1</v>
      </c>
      <c r="AJ128">
        <v>0</v>
      </c>
      <c r="AK128">
        <v>0</v>
      </c>
      <c r="AL128">
        <v>0</v>
      </c>
      <c r="AM128">
        <v>0</v>
      </c>
      <c r="AN128">
        <v>0</v>
      </c>
      <c r="AO128" t="str">
        <f>IF(LEFT(D128,2)="A",MID(D128,3,9999),D128)</f>
        <v>El arte de no casarse</v>
      </c>
      <c r="AP128" t="str">
        <f>IF(LEFT(AO128,4)="The ",MID(AO128,5,9999),AO128)</f>
        <v>El arte de no casarse</v>
      </c>
      <c r="AQ128" t="str">
        <f>LOWER(CONCATENATE(LEFT(SUBSTITUTE(TRIM(CLEAN(AP128))," ",""),7),RIGHT(F128,2),RIGHT(SUBSTITUTE(TRIM(CLEAN(AP128))," ",""),4)))</f>
        <v>elarted66arse</v>
      </c>
      <c r="AR128" t="s">
        <v>487</v>
      </c>
      <c r="AS128" t="str">
        <f>IF(ISBLANK(AR128),AQ128,AR128)</f>
        <v>elarted66arsi</v>
      </c>
    </row>
    <row r="129" spans="1:45" x14ac:dyDescent="0.2">
      <c r="A129" t="s">
        <v>165</v>
      </c>
      <c r="B129">
        <v>126519</v>
      </c>
      <c r="C129" s="1" t="s">
        <v>488</v>
      </c>
      <c r="D129" s="4" t="s">
        <v>643</v>
      </c>
      <c r="E129" s="4" t="s">
        <v>643</v>
      </c>
      <c r="F129" s="4">
        <v>1998</v>
      </c>
      <c r="G129">
        <v>1998</v>
      </c>
      <c r="H129">
        <v>7.2</v>
      </c>
      <c r="I129">
        <v>108</v>
      </c>
      <c r="J129">
        <v>210</v>
      </c>
      <c r="K129" s="1" t="s">
        <v>644</v>
      </c>
      <c r="L129">
        <v>-1</v>
      </c>
      <c r="M129">
        <v>1742</v>
      </c>
      <c r="N129" s="1" t="s">
        <v>645</v>
      </c>
      <c r="O129" s="1" t="s">
        <v>486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1</v>
      </c>
      <c r="AJ129">
        <v>0</v>
      </c>
      <c r="AK129">
        <v>0</v>
      </c>
      <c r="AL129">
        <v>0</v>
      </c>
      <c r="AM129">
        <v>0</v>
      </c>
      <c r="AN129">
        <v>0</v>
      </c>
      <c r="AO129" t="str">
        <f>IF(LEFT(D129,2)="A",MID(D129,3,9999),D129)</f>
        <v>El día que murió el silencio</v>
      </c>
      <c r="AP129" t="str">
        <f>IF(LEFT(AO129,4)="The ",MID(AO129,5,9999),AO129)</f>
        <v>El día que murió el silencio</v>
      </c>
      <c r="AQ129" t="str">
        <f>LOWER(CONCATENATE(LEFT(SUBSTITUTE(TRIM(CLEAN(AP129))," ",""),7),RIGHT(F129,2),RIGHT(SUBSTITUTE(TRIM(CLEAN(AP129))," ",""),4)))</f>
        <v>eldíaqu98ncio</v>
      </c>
      <c r="AR129" t="s">
        <v>646</v>
      </c>
      <c r="AS129" t="str">
        <f>IF(ISBLANK(AR129),AQ129,AR129)</f>
        <v>eldiaqu98ncio</v>
      </c>
    </row>
    <row r="130" spans="1:45" x14ac:dyDescent="0.2">
      <c r="A130" t="s">
        <v>1380</v>
      </c>
      <c r="B130">
        <v>1188994</v>
      </c>
      <c r="C130" s="1" t="s">
        <v>1381</v>
      </c>
      <c r="D130" s="4" t="s">
        <v>1382</v>
      </c>
      <c r="E130" s="4" t="s">
        <v>1382</v>
      </c>
      <c r="F130" s="4">
        <v>1992</v>
      </c>
      <c r="G130">
        <v>1992</v>
      </c>
      <c r="H130">
        <v>7.9</v>
      </c>
      <c r="I130">
        <v>133</v>
      </c>
      <c r="J130">
        <v>1293</v>
      </c>
      <c r="K130" s="1" t="s">
        <v>713</v>
      </c>
      <c r="L130">
        <v>-1</v>
      </c>
      <c r="M130">
        <v>-1</v>
      </c>
      <c r="N130" s="1" t="s">
        <v>485</v>
      </c>
      <c r="O130" s="1" t="s">
        <v>486</v>
      </c>
      <c r="Q130">
        <v>0</v>
      </c>
      <c r="R130">
        <v>0</v>
      </c>
      <c r="S130">
        <v>0</v>
      </c>
      <c r="T130">
        <v>1</v>
      </c>
      <c r="U130">
        <v>0</v>
      </c>
      <c r="V130">
        <v>0</v>
      </c>
      <c r="W130">
        <v>1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 t="str">
        <f>IF(LEFT(D130,2)="A",MID(D130,3,9999),D130)</f>
        <v>El sol del membrillo</v>
      </c>
      <c r="AP130" t="str">
        <f>IF(LEFT(AO130,4)="The ",MID(AO130,5,9999),AO130)</f>
        <v>El sol del membrillo</v>
      </c>
      <c r="AQ130" t="str">
        <f>LOWER(CONCATENATE(LEFT(SUBSTITUTE(TRIM(CLEAN(AP130))," ",""),7),RIGHT(F130,2),RIGHT(SUBSTITUTE(TRIM(CLEAN(AP130))," ",""),4)))</f>
        <v>elsolde92illo</v>
      </c>
      <c r="AS130" t="str">
        <f>IF(ISBLANK(AR130),AQ130,AR130)</f>
        <v>elsolde92illo</v>
      </c>
    </row>
    <row r="131" spans="1:45" x14ac:dyDescent="0.2">
      <c r="A131" t="s">
        <v>1398</v>
      </c>
      <c r="B131">
        <v>611776</v>
      </c>
      <c r="C131" s="1" t="s">
        <v>1046</v>
      </c>
      <c r="D131" s="4" t="s">
        <v>1047</v>
      </c>
      <c r="E131" s="4" t="s">
        <v>1047</v>
      </c>
      <c r="F131" s="4">
        <v>1999</v>
      </c>
      <c r="G131">
        <v>1999</v>
      </c>
      <c r="H131">
        <v>7.1</v>
      </c>
      <c r="I131">
        <v>95</v>
      </c>
      <c r="J131">
        <v>790</v>
      </c>
      <c r="K131" s="1" t="s">
        <v>996</v>
      </c>
      <c r="L131">
        <v>-1</v>
      </c>
      <c r="M131">
        <v>192996</v>
      </c>
      <c r="N131" s="1" t="s">
        <v>1232</v>
      </c>
      <c r="O131" s="1" t="s">
        <v>1174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1</v>
      </c>
      <c r="AK131">
        <v>0</v>
      </c>
      <c r="AL131">
        <v>0</v>
      </c>
      <c r="AM131">
        <v>0</v>
      </c>
      <c r="AN131">
        <v>0</v>
      </c>
      <c r="AO131" t="str">
        <f>IF(LEFT(D131,2)="A",MID(D131,3,9999),D131)</f>
        <v>Emporte-moi</v>
      </c>
      <c r="AP131" t="str">
        <f>IF(LEFT(AO131,4)="The ",MID(AO131,5,9999),AO131)</f>
        <v>Emporte-moi</v>
      </c>
      <c r="AQ131" t="str">
        <f>LOWER(CONCATENATE(LEFT(SUBSTITUTE(TRIM(CLEAN(AP131))," ",""),7),RIGHT(F131,2),RIGHT(SUBSTITUTE(TRIM(CLEAN(AP131))," ",""),4)))</f>
        <v>emporte99-moi</v>
      </c>
      <c r="AS131" t="str">
        <f>IF(ISBLANK(AR131),AQ131,AR131)</f>
        <v>emporte99-moi</v>
      </c>
    </row>
    <row r="132" spans="1:45" x14ac:dyDescent="0.2">
      <c r="A132" t="s">
        <v>166</v>
      </c>
      <c r="B132">
        <v>573400</v>
      </c>
      <c r="C132" s="1" t="s">
        <v>647</v>
      </c>
      <c r="D132" s="4" t="s">
        <v>799</v>
      </c>
      <c r="E132" s="4" t="s">
        <v>799</v>
      </c>
      <c r="F132" s="4">
        <v>1982</v>
      </c>
      <c r="G132">
        <v>1982</v>
      </c>
      <c r="H132">
        <v>2.8</v>
      </c>
      <c r="I132">
        <v>-1</v>
      </c>
      <c r="J132">
        <v>13</v>
      </c>
      <c r="K132" s="1" t="s">
        <v>494</v>
      </c>
      <c r="L132">
        <v>-1</v>
      </c>
      <c r="M132">
        <v>-1</v>
      </c>
      <c r="N132" s="1" t="s">
        <v>485</v>
      </c>
      <c r="O132" s="1" t="s">
        <v>486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1</v>
      </c>
      <c r="AJ132">
        <v>0</v>
      </c>
      <c r="AK132">
        <v>0</v>
      </c>
      <c r="AL132">
        <v>0</v>
      </c>
      <c r="AM132">
        <v>0</v>
      </c>
      <c r="AN132">
        <v>0</v>
      </c>
      <c r="AO132" t="str">
        <f>IF(LEFT(D132,2)="A",MID(D132,3,9999),D132)</f>
        <v>En busca del huevo perdido</v>
      </c>
      <c r="AP132" t="str">
        <f>IF(LEFT(AO132,4)="The ",MID(AO132,5,9999),AO132)</f>
        <v>En busca del huevo perdido</v>
      </c>
      <c r="AQ132" t="str">
        <f>LOWER(CONCATENATE(LEFT(SUBSTITUTE(TRIM(CLEAN(AP132))," ",""),7),RIGHT(F132,2),RIGHT(SUBSTITUTE(TRIM(CLEAN(AP132))," ",""),4)))</f>
        <v>enbusca82dido</v>
      </c>
      <c r="AR132" t="s">
        <v>648</v>
      </c>
      <c r="AS132" t="str">
        <f>IF(ISBLANK(AR132),AQ132,AR132)</f>
        <v>enbusca82huev</v>
      </c>
    </row>
    <row r="133" spans="1:45" x14ac:dyDescent="0.2">
      <c r="A133" t="s">
        <v>649</v>
      </c>
      <c r="B133">
        <v>1129201</v>
      </c>
      <c r="C133" s="1" t="s">
        <v>650</v>
      </c>
      <c r="D133" s="4" t="s">
        <v>651</v>
      </c>
      <c r="E133" s="4" t="s">
        <v>651</v>
      </c>
      <c r="F133" s="4">
        <v>1999</v>
      </c>
      <c r="G133">
        <v>1999</v>
      </c>
      <c r="H133">
        <v>7.1</v>
      </c>
      <c r="I133">
        <v>109</v>
      </c>
      <c r="J133">
        <v>1151</v>
      </c>
      <c r="K133" s="1" t="s">
        <v>1329</v>
      </c>
      <c r="L133">
        <v>-1</v>
      </c>
      <c r="M133">
        <v>-1</v>
      </c>
      <c r="N133" s="1" t="s">
        <v>1169</v>
      </c>
      <c r="O133" s="1" t="s">
        <v>983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1</v>
      </c>
      <c r="AJ133">
        <v>0</v>
      </c>
      <c r="AK133">
        <v>0</v>
      </c>
      <c r="AL133">
        <v>0</v>
      </c>
      <c r="AM133">
        <v>0</v>
      </c>
      <c r="AN133">
        <v>0</v>
      </c>
      <c r="AO133" t="str">
        <f>IF(LEFT(D133,2)="A",MID(D133,3,9999),D133)</f>
        <v>Erleuchtung garantiert</v>
      </c>
      <c r="AP133" t="str">
        <f>IF(LEFT(AO133,4)="The ",MID(AO133,5,9999),AO133)</f>
        <v>Erleuchtung garantiert</v>
      </c>
      <c r="AQ133" t="str">
        <f>LOWER(CONCATENATE(LEFT(SUBSTITUTE(TRIM(CLEAN(AP133))," ",""),7),RIGHT(F133,2),RIGHT(SUBSTITUTE(TRIM(CLEAN(AP133))," ",""),4)))</f>
        <v>erleuch99iert</v>
      </c>
      <c r="AR133" t="s">
        <v>652</v>
      </c>
      <c r="AS133" t="str">
        <f>IF(ISBLANK(AR133),AQ133,AR133)</f>
        <v>erleuch99iert</v>
      </c>
    </row>
    <row r="134" spans="1:45" x14ac:dyDescent="0.2">
      <c r="A134" t="s">
        <v>653</v>
      </c>
      <c r="B134">
        <v>884530</v>
      </c>
      <c r="C134" s="1" t="s">
        <v>654</v>
      </c>
      <c r="D134" s="4" t="s">
        <v>826</v>
      </c>
      <c r="E134" s="4" t="s">
        <v>826</v>
      </c>
      <c r="F134" s="4">
        <v>1999</v>
      </c>
      <c r="G134">
        <v>1999</v>
      </c>
      <c r="H134">
        <v>7.5</v>
      </c>
      <c r="I134">
        <v>121</v>
      </c>
      <c r="J134">
        <v>4060</v>
      </c>
      <c r="K134" s="1" t="s">
        <v>956</v>
      </c>
      <c r="L134">
        <v>-1</v>
      </c>
      <c r="M134">
        <v>2775520</v>
      </c>
      <c r="N134" s="1" t="s">
        <v>827</v>
      </c>
      <c r="O134" s="1" t="s">
        <v>1174</v>
      </c>
      <c r="P134" s="1" t="s">
        <v>1250</v>
      </c>
      <c r="Q134">
        <v>0</v>
      </c>
      <c r="R134">
        <v>1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0</v>
      </c>
      <c r="AL134">
        <v>0</v>
      </c>
      <c r="AM134">
        <v>0</v>
      </c>
      <c r="AN134">
        <v>0</v>
      </c>
      <c r="AO134" t="str">
        <f>IF(LEFT(D134,2)="A",MID(D134,3,9999),D134)</f>
        <v>Est - Ouest</v>
      </c>
      <c r="AP134" t="str">
        <f>IF(LEFT(AO134,4)="The ",MID(AO134,5,9999),AO134)</f>
        <v>Est - Ouest</v>
      </c>
      <c r="AQ134" t="str">
        <f>LOWER(CONCATENATE(LEFT(SUBSTITUTE(TRIM(CLEAN(AP134))," ",""),7),RIGHT(F134,2),RIGHT(SUBSTITUTE(TRIM(CLEAN(AP134))," ",""),4)))</f>
        <v>est-oue99uest</v>
      </c>
      <c r="AR134" t="s">
        <v>256</v>
      </c>
      <c r="AS134" t="str">
        <f>IF(ISBLANK(AR134),AQ134,AR134)</f>
        <v>est-oue99uest</v>
      </c>
    </row>
    <row r="135" spans="1:45" x14ac:dyDescent="0.2">
      <c r="A135" t="s">
        <v>857</v>
      </c>
      <c r="B135">
        <v>351645</v>
      </c>
      <c r="C135" s="1" t="s">
        <v>95</v>
      </c>
      <c r="D135" s="4" t="s">
        <v>858</v>
      </c>
      <c r="E135" s="4" t="s">
        <v>858</v>
      </c>
      <c r="F135" s="4">
        <v>1999</v>
      </c>
      <c r="G135">
        <v>1999</v>
      </c>
      <c r="H135">
        <v>4.9000000000000004</v>
      </c>
      <c r="I135">
        <v>109</v>
      </c>
      <c r="J135">
        <v>13563</v>
      </c>
      <c r="K135" s="1" t="s">
        <v>1189</v>
      </c>
      <c r="L135">
        <v>35000000</v>
      </c>
      <c r="M135">
        <v>16459004</v>
      </c>
      <c r="N135" s="1" t="s">
        <v>873</v>
      </c>
      <c r="O135" s="1" t="s">
        <v>1368</v>
      </c>
      <c r="P135" s="1" t="s">
        <v>1364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</v>
      </c>
      <c r="Z135">
        <v>0</v>
      </c>
      <c r="AA135">
        <v>0</v>
      </c>
      <c r="AB135">
        <v>1</v>
      </c>
      <c r="AC135">
        <v>0</v>
      </c>
      <c r="AD135">
        <v>1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 t="str">
        <f>IF(LEFT(D135,2)="A",MID(D135,3,9999),D135)</f>
        <v>Eye of the Beholder</v>
      </c>
      <c r="AP135" t="str">
        <f>IF(LEFT(AO135,4)="The ",MID(AO135,5,9999),AO135)</f>
        <v>Eye of the Beholder</v>
      </c>
      <c r="AQ135" t="str">
        <f>LOWER(CONCATENATE(LEFT(SUBSTITUTE(TRIM(CLEAN(AP135))," ",""),7),RIGHT(F135,2),RIGHT(SUBSTITUTE(TRIM(CLEAN(AP135))," ",""),4)))</f>
        <v>eyeofth99lder</v>
      </c>
      <c r="AR135" t="s">
        <v>859</v>
      </c>
      <c r="AS135" t="str">
        <f>IF(ISBLANK(AR135),AQ135,AR135)</f>
        <v>eyeofth99lder</v>
      </c>
    </row>
    <row r="136" spans="1:45" x14ac:dyDescent="0.2">
      <c r="A136" t="s">
        <v>860</v>
      </c>
      <c r="B136">
        <v>208586</v>
      </c>
      <c r="C136" s="1" t="s">
        <v>861</v>
      </c>
      <c r="D136" s="4" t="s">
        <v>862</v>
      </c>
      <c r="E136" s="4" t="s">
        <v>862</v>
      </c>
      <c r="F136" s="4">
        <v>1999</v>
      </c>
      <c r="G136">
        <v>1999</v>
      </c>
      <c r="H136">
        <v>7.2</v>
      </c>
      <c r="I136">
        <v>75</v>
      </c>
      <c r="J136">
        <v>28902</v>
      </c>
      <c r="K136" s="1" t="s">
        <v>1329</v>
      </c>
      <c r="L136">
        <v>80000000</v>
      </c>
      <c r="M136">
        <v>90874570</v>
      </c>
      <c r="N136" s="1" t="s">
        <v>795</v>
      </c>
      <c r="O136" s="1" t="s">
        <v>1368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1</v>
      </c>
      <c r="AA136">
        <v>1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1</v>
      </c>
      <c r="AJ136">
        <v>0</v>
      </c>
      <c r="AK136">
        <v>0</v>
      </c>
      <c r="AL136">
        <v>1</v>
      </c>
      <c r="AM136">
        <v>0</v>
      </c>
      <c r="AN136">
        <v>0</v>
      </c>
      <c r="AO136" t="str">
        <f>IF(LEFT(D136,2)="A",MID(D136,3,9999),D136)</f>
        <v>Fantasia 2000</v>
      </c>
      <c r="AP136" t="str">
        <f>IF(LEFT(AO136,4)="The ",MID(AO136,5,9999),AO136)</f>
        <v>Fantasia 2000</v>
      </c>
      <c r="AQ136" t="str">
        <f>LOWER(CONCATENATE(LEFT(SUBSTITUTE(TRIM(CLEAN(AP136))," ",""),7),RIGHT(F136,2),RIGHT(SUBSTITUTE(TRIM(CLEAN(AP136))," ",""),4)))</f>
        <v>fantasi992000</v>
      </c>
      <c r="AR136" t="s">
        <v>863</v>
      </c>
      <c r="AS136" t="str">
        <f>IF(ISBLANK(AR136),AQ136,AR136)</f>
        <v>fantasi992000</v>
      </c>
    </row>
    <row r="137" spans="1:45" x14ac:dyDescent="0.2">
      <c r="A137" t="s">
        <v>864</v>
      </c>
      <c r="B137">
        <v>861572</v>
      </c>
      <c r="C137" s="1" t="s">
        <v>865</v>
      </c>
      <c r="D137" s="4" t="s">
        <v>866</v>
      </c>
      <c r="E137" s="4" t="s">
        <v>866</v>
      </c>
      <c r="F137" s="4">
        <v>1995</v>
      </c>
      <c r="G137">
        <v>1995</v>
      </c>
      <c r="H137">
        <v>5.8</v>
      </c>
      <c r="I137">
        <v>86</v>
      </c>
      <c r="J137">
        <v>994</v>
      </c>
      <c r="K137" s="1" t="s">
        <v>867</v>
      </c>
      <c r="L137">
        <v>10000000</v>
      </c>
      <c r="M137">
        <v>44757</v>
      </c>
      <c r="N137" s="1" t="s">
        <v>795</v>
      </c>
      <c r="O137" s="1" t="s">
        <v>1368</v>
      </c>
      <c r="P137" s="1" t="s">
        <v>1101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1</v>
      </c>
      <c r="AK137">
        <v>0</v>
      </c>
      <c r="AL137">
        <v>0</v>
      </c>
      <c r="AM137">
        <v>0</v>
      </c>
      <c r="AN137">
        <v>0</v>
      </c>
      <c r="AO137" t="str">
        <f>IF(LEFT(D137,2)="A",MID(D137,3,9999),D137)</f>
        <v>The Fantasticks</v>
      </c>
      <c r="AP137" t="str">
        <f>IF(LEFT(AO137,4)="The ",MID(AO137,5,9999),AO137)</f>
        <v>Fantasticks</v>
      </c>
      <c r="AQ137" t="str">
        <f>LOWER(CONCATENATE(LEFT(SUBSTITUTE(TRIM(CLEAN(AP137))," ",""),7),RIGHT(F137,2),RIGHT(SUBSTITUTE(TRIM(CLEAN(AP137))," ",""),4)))</f>
        <v>fantast95icks</v>
      </c>
      <c r="AR137" t="s">
        <v>706</v>
      </c>
      <c r="AS137" t="str">
        <f>IF(ISBLANK(AR137),AQ137,AR137)</f>
        <v>fantast95icks</v>
      </c>
    </row>
    <row r="138" spans="1:45" x14ac:dyDescent="0.2">
      <c r="A138" t="s">
        <v>27</v>
      </c>
      <c r="B138">
        <v>229906</v>
      </c>
      <c r="C138" s="1" t="s">
        <v>707</v>
      </c>
      <c r="D138" s="4" t="s">
        <v>407</v>
      </c>
      <c r="E138" s="4" t="s">
        <v>407</v>
      </c>
      <c r="F138" s="4">
        <v>1974</v>
      </c>
      <c r="G138">
        <v>1974</v>
      </c>
      <c r="H138">
        <v>7.4</v>
      </c>
      <c r="I138">
        <v>113</v>
      </c>
      <c r="J138">
        <v>82</v>
      </c>
      <c r="K138" s="1" t="s">
        <v>408</v>
      </c>
      <c r="L138">
        <v>-1</v>
      </c>
      <c r="M138">
        <v>-1</v>
      </c>
      <c r="N138" s="1" t="s">
        <v>409</v>
      </c>
      <c r="O138" s="1" t="s">
        <v>486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1</v>
      </c>
      <c r="AJ138">
        <v>0</v>
      </c>
      <c r="AK138">
        <v>0</v>
      </c>
      <c r="AL138">
        <v>0</v>
      </c>
      <c r="AM138">
        <v>0</v>
      </c>
      <c r="AN138">
        <v>0</v>
      </c>
      <c r="AO138" t="str">
        <f>IF(LEFT(D138,2)="A",MID(D138,3,9999),D138)</f>
        <v>Fe, esperanza y caridad</v>
      </c>
      <c r="AP138" t="str">
        <f>IF(LEFT(AO138,4)="The ",MID(AO138,5,9999),AO138)</f>
        <v>Fe, esperanza y caridad</v>
      </c>
      <c r="AQ138" t="str">
        <f>LOWER(CONCATENATE(LEFT(SUBSTITUTE(TRIM(CLEAN(AP138))," ",""),7),RIGHT(F138,2),RIGHT(SUBSTITUTE(TRIM(CLEAN(AP138))," ",""),4)))</f>
        <v>fe,espe74idad</v>
      </c>
      <c r="AR138" t="s">
        <v>410</v>
      </c>
      <c r="AS138" t="str">
        <f>IF(ISBLANK(AR138),AQ138,AR138)</f>
        <v>fe,espe74cony</v>
      </c>
    </row>
    <row r="139" spans="1:45" x14ac:dyDescent="0.2">
      <c r="A139" t="s">
        <v>411</v>
      </c>
      <c r="B139">
        <v>630853</v>
      </c>
      <c r="C139" s="1" t="s">
        <v>1034</v>
      </c>
      <c r="D139" s="4" t="s">
        <v>1035</v>
      </c>
      <c r="E139" s="4" t="s">
        <v>1035</v>
      </c>
      <c r="F139" s="4">
        <v>1999</v>
      </c>
      <c r="G139">
        <v>1999</v>
      </c>
      <c r="H139">
        <v>6.1</v>
      </c>
      <c r="I139">
        <v>110</v>
      </c>
      <c r="J139">
        <v>567</v>
      </c>
      <c r="K139" s="1" t="s">
        <v>679</v>
      </c>
      <c r="L139">
        <v>6000000</v>
      </c>
      <c r="M139">
        <v>4068</v>
      </c>
      <c r="N139" s="1" t="s">
        <v>1367</v>
      </c>
      <c r="O139" s="1" t="s">
        <v>1368</v>
      </c>
      <c r="P139" s="1" t="s">
        <v>1364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</v>
      </c>
      <c r="Z139">
        <v>0</v>
      </c>
      <c r="AA139">
        <v>0</v>
      </c>
      <c r="AB139">
        <v>1</v>
      </c>
      <c r="AC139">
        <v>0</v>
      </c>
      <c r="AD139">
        <v>1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 t="str">
        <f>IF(LEFT(D139,2)="A",MID(D139,3,9999),D139)</f>
        <v>Fever</v>
      </c>
      <c r="AP139" t="str">
        <f>IF(LEFT(AO139,4)="The ",MID(AO139,5,9999),AO139)</f>
        <v>Fever</v>
      </c>
      <c r="AQ139" t="str">
        <f>LOWER(CONCATENATE(LEFT(SUBSTITUTE(TRIM(CLEAN(AP139))," ",""),7),RIGHT(F139,2),RIGHT(SUBSTITUTE(TRIM(CLEAN(AP139))," ",""),4)))</f>
        <v>fever99ever</v>
      </c>
      <c r="AR139" t="s">
        <v>1036</v>
      </c>
      <c r="AS139" t="str">
        <f>IF(ISBLANK(AR139),AQ139,AR139)</f>
        <v>fever99ever</v>
      </c>
    </row>
    <row r="140" spans="1:45" x14ac:dyDescent="0.2">
      <c r="A140" t="s">
        <v>28</v>
      </c>
      <c r="B140">
        <v>134737</v>
      </c>
      <c r="C140" s="1" t="s">
        <v>1037</v>
      </c>
      <c r="D140" s="4" t="s">
        <v>708</v>
      </c>
      <c r="E140" s="4" t="s">
        <v>708</v>
      </c>
      <c r="F140" s="4">
        <v>1996</v>
      </c>
      <c r="G140">
        <v>1996</v>
      </c>
      <c r="H140">
        <v>5.6</v>
      </c>
      <c r="I140">
        <v>96</v>
      </c>
      <c r="J140">
        <v>935</v>
      </c>
      <c r="K140" s="1" t="s">
        <v>709</v>
      </c>
      <c r="L140">
        <v>2310592</v>
      </c>
      <c r="M140">
        <v>-1</v>
      </c>
      <c r="N140" s="1" t="s">
        <v>873</v>
      </c>
      <c r="O140" s="1" t="s">
        <v>1368</v>
      </c>
      <c r="P140" s="1" t="s">
        <v>1364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</v>
      </c>
      <c r="Z140">
        <v>0</v>
      </c>
      <c r="AA140">
        <v>0</v>
      </c>
      <c r="AB140">
        <v>0</v>
      </c>
      <c r="AC140">
        <v>0</v>
      </c>
      <c r="AD140">
        <v>1</v>
      </c>
      <c r="AE140">
        <v>0</v>
      </c>
      <c r="AF140">
        <v>0</v>
      </c>
      <c r="AG140">
        <v>1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 t="str">
        <f>IF(LEFT(D140,2)="A",MID(D140,3,9999),D140)</f>
        <v>The Final Cut</v>
      </c>
      <c r="AP140" t="str">
        <f>IF(LEFT(AO140,4)="The ",MID(AO140,5,9999),AO140)</f>
        <v>Final Cut</v>
      </c>
      <c r="AQ140" t="str">
        <f>LOWER(CONCATENATE(LEFT(SUBSTITUTE(TRIM(CLEAN(AP140))," ",""),7),RIGHT(F140,2),RIGHT(SUBSTITUTE(TRIM(CLEAN(AP140))," ",""),4)))</f>
        <v>finalcu96lcut</v>
      </c>
      <c r="AR140" t="s">
        <v>560</v>
      </c>
      <c r="AS140" t="str">
        <f>IF(ISBLANK(AR140),AQ140,AR140)</f>
        <v>finalcu96lthe</v>
      </c>
    </row>
    <row r="141" spans="1:45" x14ac:dyDescent="0.2">
      <c r="A141" t="s">
        <v>417</v>
      </c>
      <c r="B141">
        <v>677310</v>
      </c>
      <c r="C141" s="1" t="s">
        <v>568</v>
      </c>
      <c r="D141" s="4" t="s">
        <v>569</v>
      </c>
      <c r="E141" s="4" t="s">
        <v>569</v>
      </c>
      <c r="F141" s="4">
        <v>1999</v>
      </c>
      <c r="G141">
        <v>1999</v>
      </c>
      <c r="H141">
        <v>6.8</v>
      </c>
      <c r="I141">
        <v>106</v>
      </c>
      <c r="J141">
        <v>2829</v>
      </c>
      <c r="K141" s="1" t="s">
        <v>996</v>
      </c>
      <c r="L141">
        <v>-1</v>
      </c>
      <c r="M141">
        <v>497091</v>
      </c>
      <c r="N141" s="1" t="s">
        <v>873</v>
      </c>
      <c r="O141" s="1" t="s">
        <v>1174</v>
      </c>
      <c r="P141" s="1" t="s">
        <v>1364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</v>
      </c>
      <c r="Z141">
        <v>0</v>
      </c>
      <c r="AA141">
        <v>1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1</v>
      </c>
      <c r="AJ141">
        <v>0</v>
      </c>
      <c r="AK141">
        <v>0</v>
      </c>
      <c r="AL141">
        <v>0</v>
      </c>
      <c r="AM141">
        <v>0</v>
      </c>
      <c r="AN141">
        <v>0</v>
      </c>
      <c r="AO141" t="str">
        <f>IF(LEFT(D141,2)="A",MID(D141,3,9999),D141)</f>
        <v>The Five Senses</v>
      </c>
      <c r="AP141" t="str">
        <f>IF(LEFT(AO141,4)="The ",MID(AO141,5,9999),AO141)</f>
        <v>Five Senses</v>
      </c>
      <c r="AQ141" t="str">
        <f>LOWER(CONCATENATE(LEFT(SUBSTITUTE(TRIM(CLEAN(AP141))," ",""),7),RIGHT(F141,2),RIGHT(SUBSTITUTE(TRIM(CLEAN(AP141))," ",""),4)))</f>
        <v>fivesen99nses</v>
      </c>
      <c r="AR141" t="s">
        <v>570</v>
      </c>
      <c r="AS141" t="str">
        <f>IF(ISBLANK(AR141),AQ141,AR141)</f>
        <v>fivesen99nses</v>
      </c>
    </row>
    <row r="142" spans="1:45" x14ac:dyDescent="0.2">
      <c r="A142" t="s">
        <v>208</v>
      </c>
      <c r="B142">
        <v>837800</v>
      </c>
      <c r="C142" s="1" t="s">
        <v>571</v>
      </c>
      <c r="D142" s="4" t="s">
        <v>572</v>
      </c>
      <c r="E142" s="4" t="s">
        <v>572</v>
      </c>
      <c r="F142" s="4">
        <v>1968</v>
      </c>
      <c r="G142">
        <v>1968</v>
      </c>
      <c r="H142">
        <v>4.0999999999999996</v>
      </c>
      <c r="I142">
        <v>71</v>
      </c>
      <c r="J142">
        <v>33</v>
      </c>
      <c r="K142" s="1" t="s">
        <v>576</v>
      </c>
      <c r="L142">
        <v>-1</v>
      </c>
      <c r="M142">
        <v>-1</v>
      </c>
      <c r="N142" s="1" t="s">
        <v>795</v>
      </c>
      <c r="O142" s="1" t="s">
        <v>1368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 t="str">
        <f>IF(LEFT(D142,2)="A",MID(D142,3,9999),D142)</f>
        <v>For Single Swingers Only</v>
      </c>
      <c r="AP142" t="str">
        <f>IF(LEFT(AO142,4)="The ",MID(AO142,5,9999),AO142)</f>
        <v>For Single Swingers Only</v>
      </c>
      <c r="AQ142" t="str">
        <f>LOWER(CONCATENATE(LEFT(SUBSTITUTE(TRIM(CLEAN(AP142))," ",""),7),RIGHT(F142,2),RIGHT(SUBSTITUTE(TRIM(CLEAN(AP142))," ",""),4)))</f>
        <v>forsing68only</v>
      </c>
      <c r="AR142" t="s">
        <v>577</v>
      </c>
      <c r="AS142" t="str">
        <f>IF(ISBLANK(AR142),AQ142,AR142)</f>
        <v>forsing68swng</v>
      </c>
    </row>
    <row r="143" spans="1:45" x14ac:dyDescent="0.2">
      <c r="A143" t="s">
        <v>578</v>
      </c>
      <c r="B143">
        <v>320045</v>
      </c>
      <c r="C143" s="1" t="s">
        <v>579</v>
      </c>
      <c r="D143" s="4" t="s">
        <v>580</v>
      </c>
      <c r="E143" s="4" t="s">
        <v>580</v>
      </c>
      <c r="F143" s="4">
        <v>1999</v>
      </c>
      <c r="G143">
        <v>1999</v>
      </c>
      <c r="H143">
        <v>6.7</v>
      </c>
      <c r="I143">
        <v>89</v>
      </c>
      <c r="J143">
        <v>39</v>
      </c>
      <c r="K143" s="1" t="s">
        <v>581</v>
      </c>
      <c r="L143">
        <v>-1</v>
      </c>
      <c r="M143">
        <v>-1</v>
      </c>
      <c r="N143" s="1" t="s">
        <v>795</v>
      </c>
      <c r="O143" s="1" t="s">
        <v>1368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 t="str">
        <f>IF(LEFT(D143,2)="A",MID(D143,3,9999),D143)</f>
        <v>Freak Weather</v>
      </c>
      <c r="AP143" t="str">
        <f>IF(LEFT(AO143,4)="The ",MID(AO143,5,9999),AO143)</f>
        <v>Freak Weather</v>
      </c>
      <c r="AQ143" t="str">
        <f>LOWER(CONCATENATE(LEFT(SUBSTITUTE(TRIM(CLEAN(AP143))," ",""),7),RIGHT(F143,2),RIGHT(SUBSTITUTE(TRIM(CLEAN(AP143))," ",""),4)))</f>
        <v>freakwe99ther</v>
      </c>
      <c r="AR143" t="s">
        <v>729</v>
      </c>
      <c r="AS143" t="str">
        <f>IF(ISBLANK(AR143),AQ143,AR143)</f>
        <v>freakwe99ther</v>
      </c>
    </row>
    <row r="144" spans="1:45" x14ac:dyDescent="0.2">
      <c r="A144" t="s">
        <v>144</v>
      </c>
      <c r="B144">
        <v>770599</v>
      </c>
      <c r="C144" s="1" t="s">
        <v>730</v>
      </c>
      <c r="D144" s="4" t="s">
        <v>896</v>
      </c>
      <c r="E144" s="4" t="s">
        <v>896</v>
      </c>
      <c r="F144" s="4">
        <v>1972</v>
      </c>
      <c r="G144">
        <v>1972</v>
      </c>
      <c r="H144">
        <v>3.6</v>
      </c>
      <c r="I144">
        <v>88</v>
      </c>
      <c r="J144">
        <v>16</v>
      </c>
      <c r="K144" s="1" t="s">
        <v>897</v>
      </c>
      <c r="L144">
        <v>-1</v>
      </c>
      <c r="M144">
        <v>-1</v>
      </c>
      <c r="N144" s="1" t="s">
        <v>1155</v>
      </c>
      <c r="O144" s="1" t="s">
        <v>983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 t="str">
        <f>IF(LEFT(D144,2)="A",MID(D144,3,9999),D144)</f>
        <v>Gefährlicher Sex frühreifer Mädchen 2: Höllisch heiße Mädchen</v>
      </c>
      <c r="AP144" t="str">
        <f>IF(LEFT(AO144,4)="The ",MID(AO144,5,9999),AO144)</f>
        <v>Gefährlicher Sex frühreifer Mädchen 2: Höllisch heiße Mädchen</v>
      </c>
      <c r="AQ144" t="str">
        <f>LOWER(CONCATENATE(LEFT(SUBSTITUTE(TRIM(CLEAN(AP144))," ",""),7),RIGHT(F144,2),RIGHT(SUBSTITUTE(TRIM(CLEAN(AP144))," ",""),4)))</f>
        <v>gefährl72chen</v>
      </c>
      <c r="AR144" t="s">
        <v>898</v>
      </c>
      <c r="AS144" t="str">
        <f>IF(ISBLANK(AR144),AQ144,AR144)</f>
        <v>gefährl722chn</v>
      </c>
    </row>
    <row r="145" spans="1:45" x14ac:dyDescent="0.2">
      <c r="A145" t="s">
        <v>1594</v>
      </c>
      <c r="B145">
        <v>391744</v>
      </c>
      <c r="C145" s="1" t="s">
        <v>361</v>
      </c>
      <c r="D145" t="str">
        <f>LEFT(C145,FIND("(",C145)-2)</f>
        <v>Gekijô-ban poketto monsutâ: Maboroshi no pokemon: Rugia bakutan</v>
      </c>
      <c r="E145" t="s">
        <v>362</v>
      </c>
      <c r="F145">
        <f>VALUE(MID(C145,FIND("(",C145)+1,4))</f>
        <v>1999</v>
      </c>
      <c r="G145">
        <v>1999</v>
      </c>
      <c r="H145">
        <v>5.9</v>
      </c>
      <c r="I145">
        <v>84</v>
      </c>
      <c r="J145">
        <v>16233</v>
      </c>
      <c r="K145" s="1" t="s">
        <v>679</v>
      </c>
      <c r="L145">
        <v>30000000</v>
      </c>
      <c r="M145">
        <v>133949270</v>
      </c>
      <c r="N145" s="1" t="s">
        <v>1330</v>
      </c>
      <c r="O145" s="1" t="s">
        <v>1331</v>
      </c>
      <c r="Q145">
        <v>0</v>
      </c>
      <c r="R145">
        <v>0</v>
      </c>
      <c r="S145">
        <v>1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1</v>
      </c>
      <c r="AH145">
        <v>0</v>
      </c>
      <c r="AI145">
        <v>0</v>
      </c>
      <c r="AJ145">
        <v>0</v>
      </c>
      <c r="AK145">
        <v>1</v>
      </c>
      <c r="AL145">
        <v>1</v>
      </c>
      <c r="AM145">
        <v>0</v>
      </c>
      <c r="AN145">
        <v>0</v>
      </c>
      <c r="AO145" t="str">
        <f>IF(LEFT(D145,2)="A",MID(D145,3,9999),D145)</f>
        <v>Gekijô-ban poketto monsutâ: Maboroshi no pokemon: Rugia bakutan</v>
      </c>
      <c r="AP145" t="str">
        <f>IF(LEFT(AO145,4)="The ",MID(AO145,5,9999),AO145)</f>
        <v>Gekijô-ban poketto monsutâ: Maboroshi no pokemon: Rugia bakutan</v>
      </c>
      <c r="AQ145" t="str">
        <f>LOWER(CONCATENATE(LEFT(SUBSTITUTE(TRIM(CLEAN(AP145))," ",""),7),RIGHT(F145,2),RIGHT(SUBSTITUTE(TRIM(CLEAN(AP145))," ",""),4)))</f>
        <v>gekijô-99utan</v>
      </c>
      <c r="AR145" t="s">
        <v>1594</v>
      </c>
      <c r="AS145" t="str">
        <f>IF(ISBLANK(AR145),AQ145,AR145)</f>
        <v>gekijo-99utan</v>
      </c>
    </row>
    <row r="146" spans="1:45" ht="15" x14ac:dyDescent="0.25">
      <c r="A146" s="3" t="s">
        <v>83</v>
      </c>
      <c r="B146">
        <v>391744</v>
      </c>
      <c r="C146" s="1" t="s">
        <v>361</v>
      </c>
      <c r="D146" s="4" t="s">
        <v>362</v>
      </c>
      <c r="E146" s="4" t="s">
        <v>362</v>
      </c>
      <c r="F146" s="4">
        <v>1999</v>
      </c>
      <c r="G146">
        <v>1999</v>
      </c>
      <c r="H146">
        <v>5.9</v>
      </c>
      <c r="I146">
        <v>84</v>
      </c>
      <c r="J146">
        <v>16233</v>
      </c>
      <c r="K146" s="1" t="s">
        <v>679</v>
      </c>
      <c r="L146">
        <v>30000000</v>
      </c>
      <c r="M146">
        <v>133949270</v>
      </c>
      <c r="N146" s="1" t="s">
        <v>1330</v>
      </c>
      <c r="O146" s="1" t="s">
        <v>1331</v>
      </c>
      <c r="Q146">
        <v>0</v>
      </c>
      <c r="R146">
        <v>0</v>
      </c>
      <c r="S146">
        <v>1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1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1</v>
      </c>
      <c r="AH146">
        <v>0</v>
      </c>
      <c r="AI146">
        <v>0</v>
      </c>
      <c r="AJ146">
        <v>0</v>
      </c>
      <c r="AK146">
        <v>1</v>
      </c>
      <c r="AL146">
        <v>1</v>
      </c>
      <c r="AM146">
        <v>0</v>
      </c>
      <c r="AN146">
        <v>0</v>
      </c>
      <c r="AO146" t="str">
        <f>IF(LEFT(D146,2)="A",MID(D146,3,9999),D146)</f>
        <v>Gekijô-ban poketto monsutâ: Maboroshi no pokemon: Rugia bakutan</v>
      </c>
      <c r="AP146" t="str">
        <f>IF(LEFT(AO146,4)="The ",MID(AO146,5,9999),AO146)</f>
        <v>Gekijô-ban poketto monsutâ: Maboroshi no pokemon: Rugia bakutan</v>
      </c>
      <c r="AQ146" t="str">
        <f>LOWER(CONCATENATE(LEFT(SUBSTITUTE(TRIM(CLEAN(AP146))," ",""),7),RIGHT(F146,2),RIGHT(SUBSTITUTE(TRIM(CLEAN(AP146))," ",""),4)))</f>
        <v>gekijô-99utan</v>
      </c>
      <c r="AS146" t="str">
        <f>IF(ISBLANK(AR146),AQ146,AR146)</f>
        <v>gekijô-99utan</v>
      </c>
    </row>
    <row r="147" spans="1:45" x14ac:dyDescent="0.2">
      <c r="A147" t="s">
        <v>1396</v>
      </c>
      <c r="B147">
        <v>841488</v>
      </c>
      <c r="C147" s="1" t="s">
        <v>1042</v>
      </c>
      <c r="D147" s="4" t="s">
        <v>1043</v>
      </c>
      <c r="E147" s="4" t="s">
        <v>1043</v>
      </c>
      <c r="F147" s="4">
        <v>1999</v>
      </c>
      <c r="G147">
        <v>1999</v>
      </c>
      <c r="H147">
        <v>7.1</v>
      </c>
      <c r="I147">
        <v>100</v>
      </c>
      <c r="J147">
        <v>661</v>
      </c>
      <c r="K147" s="1" t="s">
        <v>996</v>
      </c>
      <c r="L147">
        <v>-1</v>
      </c>
      <c r="M147">
        <v>-1</v>
      </c>
      <c r="N147" s="1" t="s">
        <v>1330</v>
      </c>
      <c r="O147" s="1" t="s">
        <v>1331</v>
      </c>
      <c r="P147" s="1" t="s">
        <v>1364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1</v>
      </c>
      <c r="AK147">
        <v>0</v>
      </c>
      <c r="AL147">
        <v>0</v>
      </c>
      <c r="AM147">
        <v>0</v>
      </c>
      <c r="AN147">
        <v>0</v>
      </c>
      <c r="AO147" t="str">
        <f>IF(LEFT(D147,2)="A",MID(D147,3,9999),D147)</f>
        <v>Gekkô no sasayaki</v>
      </c>
      <c r="AP147" t="str">
        <f>IF(LEFT(AO147,4)="The ",MID(AO147,5,9999),AO147)</f>
        <v>Gekkô no sasayaki</v>
      </c>
      <c r="AQ147" t="str">
        <f>LOWER(CONCATENATE(LEFT(SUBSTITUTE(TRIM(CLEAN(AP147))," ",""),7),RIGHT(F147,2),RIGHT(SUBSTITUTE(TRIM(CLEAN(AP147))," ",""),4)))</f>
        <v>gekkôno99yaki</v>
      </c>
      <c r="AS147" t="str">
        <f>IF(ISBLANK(AR147),AQ147,AR147)</f>
        <v>gekkôno99yaki</v>
      </c>
    </row>
    <row r="148" spans="1:45" x14ac:dyDescent="0.2">
      <c r="A148" t="s">
        <v>603</v>
      </c>
      <c r="B148">
        <v>811550</v>
      </c>
      <c r="C148" s="1" t="s">
        <v>750</v>
      </c>
      <c r="D148" s="4" t="s">
        <v>457</v>
      </c>
      <c r="E148" s="4" t="s">
        <v>457</v>
      </c>
      <c r="F148" s="4">
        <v>1999</v>
      </c>
      <c r="G148">
        <v>1999</v>
      </c>
      <c r="H148">
        <v>5.8</v>
      </c>
      <c r="I148">
        <v>87</v>
      </c>
      <c r="J148">
        <v>116</v>
      </c>
      <c r="K148" s="1" t="s">
        <v>1208</v>
      </c>
      <c r="L148">
        <v>-1</v>
      </c>
      <c r="M148">
        <v>7358</v>
      </c>
      <c r="N148" s="1" t="s">
        <v>795</v>
      </c>
      <c r="O148" s="1" t="s">
        <v>1368</v>
      </c>
      <c r="Q148">
        <v>0</v>
      </c>
      <c r="R148">
        <v>0</v>
      </c>
      <c r="S148">
        <v>0</v>
      </c>
      <c r="T148">
        <v>1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 t="str">
        <f>IF(LEFT(D148,2)="A",MID(D148,3,9999),D148)</f>
        <v>Gendernauts - Eine Reise durch die Geschlechter</v>
      </c>
      <c r="AP148" t="str">
        <f>IF(LEFT(AO148,4)="The ",MID(AO148,5,9999),AO148)</f>
        <v>Gendernauts - Eine Reise durch die Geschlechter</v>
      </c>
      <c r="AQ148" t="str">
        <f>LOWER(CONCATENATE(LEFT(SUBSTITUTE(TRIM(CLEAN(AP148))," ",""),7),RIGHT(F148,2),RIGHT(SUBSTITUTE(TRIM(CLEAN(AP148))," ",""),4)))</f>
        <v>gendern99hter</v>
      </c>
      <c r="AR148" t="s">
        <v>619</v>
      </c>
      <c r="AS148" t="str">
        <f>IF(ISBLANK(AR148),AQ148,AR148)</f>
        <v>gendern99hter</v>
      </c>
    </row>
    <row r="149" spans="1:45" x14ac:dyDescent="0.2">
      <c r="A149" t="s">
        <v>1595</v>
      </c>
      <c r="B149">
        <v>-1</v>
      </c>
      <c r="C149" t="s">
        <v>1618</v>
      </c>
      <c r="D149" t="s">
        <v>1625</v>
      </c>
      <c r="E149" t="s">
        <v>1625</v>
      </c>
      <c r="F149">
        <v>2008</v>
      </c>
      <c r="G149">
        <v>2008</v>
      </c>
      <c r="H149">
        <v>8.1999999999999993</v>
      </c>
      <c r="I149">
        <v>-1</v>
      </c>
      <c r="J149">
        <v>9</v>
      </c>
      <c r="K149" s="6" t="s">
        <v>1629</v>
      </c>
      <c r="L149">
        <v>500000</v>
      </c>
      <c r="M149">
        <v>-1</v>
      </c>
      <c r="N149" s="7" t="s">
        <v>795</v>
      </c>
      <c r="O149" s="7" t="s">
        <v>1368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 t="str">
        <f>IF(LEFT(D149,2)="A",MID(D149,3,9999),D149)</f>
        <v>Generation War</v>
      </c>
      <c r="AP149" t="str">
        <f>IF(LEFT(AO149,4)="The ",MID(AO149,5,9999),AO149)</f>
        <v>Generation War</v>
      </c>
      <c r="AQ149" t="str">
        <f>LOWER(CONCATENATE(LEFT(SUBSTITUTE(TRIM(CLEAN(AP149))," ",""),7),RIGHT(F149,2),RIGHT(SUBSTITUTE(TRIM(CLEAN(AP149))," ",""),4)))</f>
        <v>generat08nwar</v>
      </c>
      <c r="AR149" t="s">
        <v>1595</v>
      </c>
      <c r="AS149" t="str">
        <f>IF(ISBLANK(AR149),AQ149,AR149)</f>
        <v>generat14nwar</v>
      </c>
    </row>
    <row r="150" spans="1:45" x14ac:dyDescent="0.2">
      <c r="A150" t="s">
        <v>1539</v>
      </c>
      <c r="B150">
        <v>875014</v>
      </c>
      <c r="C150" s="1" t="s">
        <v>1538</v>
      </c>
      <c r="D150" t="str">
        <f>LEFT(C150,FIND("(",C150)-2)</f>
        <v>Ghost Dog: The Way of the Samurai</v>
      </c>
      <c r="E150" t="s">
        <v>1653</v>
      </c>
      <c r="F150">
        <f>VALUE(MID(C150,FIND("(",C150)+1,4))</f>
        <v>1999</v>
      </c>
      <c r="G150">
        <v>1999</v>
      </c>
      <c r="H150">
        <v>7.5</v>
      </c>
      <c r="I150">
        <v>116</v>
      </c>
      <c r="J150">
        <v>73216</v>
      </c>
      <c r="K150" s="1" t="s">
        <v>956</v>
      </c>
      <c r="L150">
        <v>-1</v>
      </c>
      <c r="M150">
        <v>9380473</v>
      </c>
      <c r="N150" s="1" t="s">
        <v>1173</v>
      </c>
      <c r="O150" s="1" t="s">
        <v>1368</v>
      </c>
      <c r="P150" s="1" t="s">
        <v>1364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1</v>
      </c>
      <c r="AD150">
        <v>1</v>
      </c>
      <c r="AE150">
        <v>0</v>
      </c>
      <c r="AF150">
        <v>0</v>
      </c>
      <c r="AG150">
        <v>1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 t="str">
        <f>IF(LEFT(D150,2)="A",MID(D150,3,9999),D150)</f>
        <v>Ghost Dog: The Way of the Samurai</v>
      </c>
      <c r="AP150" t="str">
        <f>IF(LEFT(AO150,4)="The ",MID(AO150,5,9999),AO150)</f>
        <v>Ghost Dog: The Way of the Samurai</v>
      </c>
      <c r="AQ150" t="str">
        <f>LOWER(CONCATENATE(LEFT(SUBSTITUTE(TRIM(CLEAN(AP150))," ",""),7),RIGHT(F150,2),RIGHT(SUBSTITUTE(TRIM(CLEAN(AP150))," ",""),4)))</f>
        <v>ghostdo99urai</v>
      </c>
      <c r="AR150" t="s">
        <v>1539</v>
      </c>
      <c r="AS150" t="str">
        <f>IF(ISBLANK(AR150),AQ150,AR150)</f>
        <v>ghostdo00urai</v>
      </c>
    </row>
    <row r="151" spans="1:45" x14ac:dyDescent="0.2">
      <c r="A151" t="s">
        <v>460</v>
      </c>
      <c r="B151">
        <v>211983</v>
      </c>
      <c r="C151" s="1" t="s">
        <v>616</v>
      </c>
      <c r="D151" s="4" t="s">
        <v>617</v>
      </c>
      <c r="E151" s="4" t="s">
        <v>617</v>
      </c>
      <c r="F151" s="4">
        <v>1999</v>
      </c>
      <c r="G151">
        <v>1999</v>
      </c>
      <c r="H151">
        <v>6.3</v>
      </c>
      <c r="I151">
        <v>82</v>
      </c>
      <c r="J151">
        <v>734</v>
      </c>
      <c r="K151" s="1" t="s">
        <v>870</v>
      </c>
      <c r="L151">
        <v>-1</v>
      </c>
      <c r="M151">
        <v>512995</v>
      </c>
      <c r="N151" s="1" t="s">
        <v>795</v>
      </c>
      <c r="O151" s="1" t="s">
        <v>1368</v>
      </c>
      <c r="Q151">
        <v>0</v>
      </c>
      <c r="R151">
        <v>0</v>
      </c>
      <c r="S151">
        <v>0</v>
      </c>
      <c r="T151">
        <v>1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 t="str">
        <f>IF(LEFT(D151,2)="A",MID(D151,3,9999),D151)</f>
        <v>The Girl Next Door</v>
      </c>
      <c r="AP151" t="str">
        <f>IF(LEFT(AO151,4)="The ",MID(AO151,5,9999),AO151)</f>
        <v>Girl Next Door</v>
      </c>
      <c r="AQ151" t="str">
        <f>LOWER(CONCATENATE(LEFT(SUBSTITUTE(TRIM(CLEAN(AP151))," ",""),7),RIGHT(F151,2),RIGHT(SUBSTITUTE(TRIM(CLEAN(AP151))," ",""),4)))</f>
        <v>girlnex99door</v>
      </c>
      <c r="AR151" t="s">
        <v>618</v>
      </c>
      <c r="AS151" t="str">
        <f>IF(ISBLANK(AR151),AQ151,AR151)</f>
        <v>girlnex99door</v>
      </c>
    </row>
    <row r="152" spans="1:45" x14ac:dyDescent="0.2">
      <c r="A152" t="s">
        <v>479</v>
      </c>
      <c r="B152">
        <v>46079</v>
      </c>
      <c r="C152" s="1" t="s">
        <v>620</v>
      </c>
      <c r="D152" s="4" t="s">
        <v>621</v>
      </c>
      <c r="E152" s="4" t="s">
        <v>621</v>
      </c>
      <c r="F152" s="4">
        <v>1999</v>
      </c>
      <c r="G152">
        <v>1999</v>
      </c>
      <c r="H152">
        <v>7.9</v>
      </c>
      <c r="I152">
        <v>112</v>
      </c>
      <c r="J152">
        <v>5973</v>
      </c>
      <c r="K152" s="1" t="s">
        <v>622</v>
      </c>
      <c r="L152">
        <v>-1</v>
      </c>
      <c r="M152">
        <v>223827</v>
      </c>
      <c r="N152" s="1" t="s">
        <v>1169</v>
      </c>
      <c r="O152" s="1" t="s">
        <v>983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1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1</v>
      </c>
      <c r="AK152">
        <v>0</v>
      </c>
      <c r="AL152">
        <v>0</v>
      </c>
      <c r="AM152">
        <v>0</v>
      </c>
      <c r="AN152">
        <v>0</v>
      </c>
      <c r="AO152" t="str">
        <f>IF(LEFT(D152,2)="A",MID(D152,3,9999),D152)</f>
        <v>Gloomy Sunday - Ein Lied von Liebe und Tod</v>
      </c>
      <c r="AP152" t="str">
        <f>IF(LEFT(AO152,4)="The ",MID(AO152,5,9999),AO152)</f>
        <v>Gloomy Sunday - Ein Lied von Liebe und Tod</v>
      </c>
      <c r="AQ152" t="str">
        <f>LOWER(CONCATENATE(LEFT(SUBSTITUTE(TRIM(CLEAN(AP152))," ",""),7),RIGHT(F152,2),RIGHT(SUBSTITUTE(TRIM(CLEAN(AP152))," ",""),4)))</f>
        <v>gloomys99dtod</v>
      </c>
      <c r="AR152" t="s">
        <v>623</v>
      </c>
      <c r="AS152" t="str">
        <f>IF(ISBLANK(AR152),AQ152,AR152)</f>
        <v>gloomys99dtod</v>
      </c>
    </row>
    <row r="153" spans="1:45" x14ac:dyDescent="0.2">
      <c r="A153" t="s">
        <v>1282</v>
      </c>
      <c r="B153">
        <v>609825</v>
      </c>
      <c r="C153" s="1" t="s">
        <v>1350</v>
      </c>
      <c r="D153" s="4" t="s">
        <v>1351</v>
      </c>
      <c r="E153" s="4" t="s">
        <v>1351</v>
      </c>
      <c r="F153" s="4">
        <v>1999</v>
      </c>
      <c r="G153">
        <v>1999</v>
      </c>
      <c r="H153">
        <v>7.5</v>
      </c>
      <c r="I153">
        <v>90</v>
      </c>
      <c r="J153">
        <v>2639</v>
      </c>
      <c r="K153" s="1" t="s">
        <v>1352</v>
      </c>
      <c r="L153">
        <v>40000</v>
      </c>
      <c r="M153">
        <v>277233</v>
      </c>
      <c r="N153" s="1" t="s">
        <v>795</v>
      </c>
      <c r="O153" s="1" t="s">
        <v>1368</v>
      </c>
      <c r="P153" s="1" t="s">
        <v>1364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1</v>
      </c>
      <c r="AJ153">
        <v>1</v>
      </c>
      <c r="AK153">
        <v>0</v>
      </c>
      <c r="AL153">
        <v>0</v>
      </c>
      <c r="AM153">
        <v>0</v>
      </c>
      <c r="AN153">
        <v>0</v>
      </c>
      <c r="AO153" t="str">
        <f>IF(LEFT(D153,2)="A",MID(D153,3,9999),D153)</f>
        <v>Goat on Fire and Smiling Fish</v>
      </c>
      <c r="AP153" t="str">
        <f>IF(LEFT(AO153,4)="The ",MID(AO153,5,9999),AO153)</f>
        <v>Goat on Fire and Smiling Fish</v>
      </c>
      <c r="AQ153" t="str">
        <f>LOWER(CONCATENATE(LEFT(SUBSTITUTE(TRIM(CLEAN(AP153))," ",""),7),RIGHT(F153,2),RIGHT(SUBSTITUTE(TRIM(CLEAN(AP153))," ",""),4)))</f>
        <v>goatonf99fish</v>
      </c>
      <c r="AS153" t="str">
        <f>IF(ISBLANK(AR153),AQ153,AR153)</f>
        <v>goatonf99fish</v>
      </c>
    </row>
    <row r="154" spans="1:45" x14ac:dyDescent="0.2">
      <c r="A154" t="s">
        <v>40</v>
      </c>
      <c r="B154">
        <v>1048312</v>
      </c>
      <c r="C154" s="1" t="s">
        <v>104</v>
      </c>
      <c r="D154" s="4" t="s">
        <v>105</v>
      </c>
      <c r="E154" s="4" t="s">
        <v>105</v>
      </c>
      <c r="F154" s="4">
        <v>1999</v>
      </c>
      <c r="G154">
        <v>1999</v>
      </c>
      <c r="H154">
        <v>6.9</v>
      </c>
      <c r="I154">
        <v>100</v>
      </c>
      <c r="J154">
        <v>6237</v>
      </c>
      <c r="K154" s="1" t="s">
        <v>996</v>
      </c>
      <c r="L154">
        <v>-1</v>
      </c>
      <c r="M154">
        <v>47234</v>
      </c>
      <c r="N154" s="1" t="s">
        <v>1330</v>
      </c>
      <c r="O154" s="1" t="s">
        <v>1331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0</v>
      </c>
      <c r="AA154">
        <v>0</v>
      </c>
      <c r="AB154">
        <v>0</v>
      </c>
      <c r="AC154">
        <v>0</v>
      </c>
      <c r="AD154">
        <v>1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 t="str">
        <f>IF(LEFT(D154,2)="A",MID(D154,3,9999),D154)</f>
        <v>Gohatto</v>
      </c>
      <c r="AP154" t="str">
        <f>IF(LEFT(AO154,4)="The ",MID(AO154,5,9999),AO154)</f>
        <v>Gohatto</v>
      </c>
      <c r="AQ154" t="str">
        <f>LOWER(CONCATENATE(LEFT(SUBSTITUTE(TRIM(CLEAN(AP154))," ",""),7),RIGHT(F154,2),RIGHT(SUBSTITUTE(TRIM(CLEAN(AP154))," ",""),4)))</f>
        <v>gohatto99atto</v>
      </c>
      <c r="AS154" t="str">
        <f>IF(ISBLANK(AR154),AQ154,AR154)</f>
        <v>gohatto99atto</v>
      </c>
    </row>
    <row r="155" spans="1:45" x14ac:dyDescent="0.2">
      <c r="A155" t="s">
        <v>343</v>
      </c>
      <c r="B155">
        <v>660901</v>
      </c>
      <c r="C155" s="1" t="s">
        <v>344</v>
      </c>
      <c r="D155" s="4" t="s">
        <v>345</v>
      </c>
      <c r="E155" s="4" t="s">
        <v>345</v>
      </c>
      <c r="F155" s="4">
        <v>1999</v>
      </c>
      <c r="G155">
        <v>1999</v>
      </c>
      <c r="H155">
        <v>6</v>
      </c>
      <c r="I155">
        <v>99</v>
      </c>
      <c r="J155">
        <v>5798</v>
      </c>
      <c r="K155" s="1" t="s">
        <v>346</v>
      </c>
      <c r="L155">
        <v>13000000</v>
      </c>
      <c r="M155">
        <v>24522891</v>
      </c>
      <c r="N155" s="1" t="s">
        <v>1330</v>
      </c>
      <c r="O155" s="1" t="s">
        <v>1331</v>
      </c>
      <c r="P155" s="1" t="s">
        <v>1101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0</v>
      </c>
      <c r="AF155">
        <v>1</v>
      </c>
      <c r="AG155">
        <v>1</v>
      </c>
      <c r="AH155">
        <v>0</v>
      </c>
      <c r="AI155">
        <v>0</v>
      </c>
      <c r="AJ155">
        <v>0</v>
      </c>
      <c r="AK155">
        <v>1</v>
      </c>
      <c r="AL155">
        <v>0</v>
      </c>
      <c r="AM155">
        <v>0</v>
      </c>
      <c r="AN155">
        <v>0</v>
      </c>
      <c r="AO155" t="str">
        <f>IF(LEFT(D155,2)="A",MID(D155,3,9999),D155)</f>
        <v>Gojira ni-sen mireniamu</v>
      </c>
      <c r="AP155" t="str">
        <f>IF(LEFT(AO155,4)="The ",MID(AO155,5,9999),AO155)</f>
        <v>Gojira ni-sen mireniamu</v>
      </c>
      <c r="AQ155" t="str">
        <f>LOWER(CONCATENATE(LEFT(SUBSTITUTE(TRIM(CLEAN(AP155))," ",""),7),RIGHT(F155,2),RIGHT(SUBSTITUTE(TRIM(CLEAN(AP155))," ",""),4)))</f>
        <v>gojiran99iamu</v>
      </c>
      <c r="AR155" t="s">
        <v>347</v>
      </c>
      <c r="AS155" t="str">
        <f>IF(ISBLANK(AR155),AQ155,AR155)</f>
        <v>gojiran99iamu</v>
      </c>
    </row>
    <row r="156" spans="1:45" x14ac:dyDescent="0.2">
      <c r="A156" t="s">
        <v>58</v>
      </c>
      <c r="B156">
        <v>608935</v>
      </c>
      <c r="C156" s="1" t="s">
        <v>217</v>
      </c>
      <c r="D156" s="4" t="s">
        <v>225</v>
      </c>
      <c r="E156" s="4" t="s">
        <v>225</v>
      </c>
      <c r="F156" s="4">
        <v>1999</v>
      </c>
      <c r="G156">
        <v>1999</v>
      </c>
      <c r="H156">
        <v>5.6</v>
      </c>
      <c r="I156">
        <v>112</v>
      </c>
      <c r="J156">
        <v>1222</v>
      </c>
      <c r="K156" s="1" t="s">
        <v>1062</v>
      </c>
      <c r="L156">
        <v>-1</v>
      </c>
      <c r="M156">
        <v>61900</v>
      </c>
      <c r="N156" s="1" t="s">
        <v>739</v>
      </c>
      <c r="O156" s="1" t="s">
        <v>740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 t="str">
        <f>IF(LEFT(D156,2)="A",MID(D156,3,9999),D156)</f>
        <v>Gojitmal</v>
      </c>
      <c r="AP156" t="str">
        <f>IF(LEFT(AO156,4)="The ",MID(AO156,5,9999),AO156)</f>
        <v>Gojitmal</v>
      </c>
      <c r="AQ156" t="str">
        <f>LOWER(CONCATENATE(LEFT(SUBSTITUTE(TRIM(CLEAN(AP156))," ",""),7),RIGHT(F156,2),RIGHT(SUBSTITUTE(TRIM(CLEAN(AP156))," ",""),4)))</f>
        <v>gojitma99tmal</v>
      </c>
      <c r="AS156" t="str">
        <f>IF(ISBLANK(AR156),AQ156,AR156)</f>
        <v>gojitma99tmal</v>
      </c>
    </row>
    <row r="157" spans="1:45" x14ac:dyDescent="0.2">
      <c r="A157" t="s">
        <v>12</v>
      </c>
      <c r="B157">
        <v>960382</v>
      </c>
      <c r="C157" s="1" t="s">
        <v>954</v>
      </c>
      <c r="D157" s="4" t="s">
        <v>782</v>
      </c>
      <c r="E157" s="4" t="s">
        <v>782</v>
      </c>
      <c r="F157" s="4">
        <v>1999</v>
      </c>
      <c r="G157">
        <v>1999</v>
      </c>
      <c r="H157">
        <v>6.7</v>
      </c>
      <c r="I157">
        <v>107</v>
      </c>
      <c r="J157">
        <v>1453</v>
      </c>
      <c r="K157" s="1" t="s">
        <v>1208</v>
      </c>
      <c r="L157">
        <v>-1</v>
      </c>
      <c r="M157">
        <v>716592</v>
      </c>
      <c r="N157" s="1" t="s">
        <v>485</v>
      </c>
      <c r="O157" s="1" t="s">
        <v>486</v>
      </c>
      <c r="P157" s="1" t="s">
        <v>1364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</v>
      </c>
      <c r="W157">
        <v>1</v>
      </c>
      <c r="X157">
        <v>0</v>
      </c>
      <c r="Y157">
        <v>1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 t="str">
        <f>IF(LEFT(D157,2)="A",MID(D157,3,9999),D157)</f>
        <v>Goya en Burdeos</v>
      </c>
      <c r="AP157" t="str">
        <f>IF(LEFT(AO157,4)="The ",MID(AO157,5,9999),AO157)</f>
        <v>Goya en Burdeos</v>
      </c>
      <c r="AQ157" t="str">
        <f>LOWER(CONCATENATE(LEFT(SUBSTITUTE(TRIM(CLEAN(AP157))," ",""),7),RIGHT(F157,2),RIGHT(SUBSTITUTE(TRIM(CLEAN(AP157))," ",""),4)))</f>
        <v>goyaenb99deos</v>
      </c>
      <c r="AR157" t="s">
        <v>635</v>
      </c>
      <c r="AS157" t="str">
        <f>IF(ISBLANK(AR157),AQ157,AR157)</f>
        <v>goyaenb99edos</v>
      </c>
    </row>
    <row r="158" spans="1:45" x14ac:dyDescent="0.2">
      <c r="A158" t="s">
        <v>636</v>
      </c>
      <c r="B158">
        <v>886293</v>
      </c>
      <c r="C158" s="1" t="s">
        <v>480</v>
      </c>
      <c r="D158" s="4" t="s">
        <v>481</v>
      </c>
      <c r="E158" s="4" t="s">
        <v>481</v>
      </c>
      <c r="F158" s="4">
        <v>1999</v>
      </c>
      <c r="G158">
        <v>1999</v>
      </c>
      <c r="H158">
        <v>7.3</v>
      </c>
      <c r="I158">
        <v>80</v>
      </c>
      <c r="J158">
        <v>3312</v>
      </c>
      <c r="K158" s="1" t="s">
        <v>1329</v>
      </c>
      <c r="L158">
        <v>-1</v>
      </c>
      <c r="M158">
        <v>313039</v>
      </c>
      <c r="N158" s="1" t="s">
        <v>873</v>
      </c>
      <c r="O158" s="1" t="s">
        <v>1368</v>
      </c>
      <c r="P158" s="1" t="s">
        <v>1364</v>
      </c>
      <c r="Q158">
        <v>0</v>
      </c>
      <c r="R158">
        <v>1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 t="str">
        <f>IF(LEFT(D158,2)="A",MID(D158,3,9999),D158)</f>
        <v>Grass</v>
      </c>
      <c r="AP158" t="str">
        <f>IF(LEFT(AO158,4)="The ",MID(AO158,5,9999),AO158)</f>
        <v>Grass</v>
      </c>
      <c r="AQ158" t="str">
        <f>LOWER(CONCATENATE(LEFT(SUBSTITUTE(TRIM(CLEAN(AP158))," ",""),7),RIGHT(F158,2),RIGHT(SUBSTITUTE(TRIM(CLEAN(AP158))," ",""),4)))</f>
        <v>grass99rass</v>
      </c>
      <c r="AR158" t="s">
        <v>482</v>
      </c>
      <c r="AS158" t="str">
        <f>IF(ISBLANK(AR158),AQ158,AR158)</f>
        <v>grass99rass</v>
      </c>
    </row>
    <row r="159" spans="1:45" x14ac:dyDescent="0.2">
      <c r="A159" t="s">
        <v>491</v>
      </c>
      <c r="B159">
        <v>947051</v>
      </c>
      <c r="C159" s="1" t="s">
        <v>492</v>
      </c>
      <c r="D159" s="4" t="s">
        <v>493</v>
      </c>
      <c r="E159" s="4" t="s">
        <v>493</v>
      </c>
      <c r="F159" s="4">
        <v>1999</v>
      </c>
      <c r="G159">
        <v>1999</v>
      </c>
      <c r="H159">
        <v>5.9</v>
      </c>
      <c r="I159">
        <v>94</v>
      </c>
      <c r="J159">
        <v>472</v>
      </c>
      <c r="K159" s="1" t="s">
        <v>709</v>
      </c>
      <c r="L159">
        <v>-1</v>
      </c>
      <c r="M159">
        <v>163339</v>
      </c>
      <c r="N159" s="1" t="s">
        <v>1367</v>
      </c>
      <c r="O159" s="1" t="s">
        <v>1368</v>
      </c>
      <c r="P159" s="1" t="s">
        <v>1364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1</v>
      </c>
      <c r="AL159">
        <v>0</v>
      </c>
      <c r="AM159">
        <v>0</v>
      </c>
      <c r="AN159">
        <v>0</v>
      </c>
      <c r="AO159" t="str">
        <f>IF(LEFT(D159,2)="A",MID(D159,3,9999),D159)</f>
        <v>Grizzly Falls</v>
      </c>
      <c r="AP159" t="str">
        <f>IF(LEFT(AO159,4)="The ",MID(AO159,5,9999),AO159)</f>
        <v>Grizzly Falls</v>
      </c>
      <c r="AQ159" t="str">
        <f>LOWER(CONCATENATE(LEFT(SUBSTITUTE(TRIM(CLEAN(AP159))," ",""),7),RIGHT(F159,2),RIGHT(SUBSTITUTE(TRIM(CLEAN(AP159))," ",""),4)))</f>
        <v>grizzly99alls</v>
      </c>
      <c r="AR159" t="s">
        <v>501</v>
      </c>
      <c r="AS159" t="str">
        <f>IF(ISBLANK(AR159),AQ159,AR159)</f>
        <v>grizzly99alls</v>
      </c>
    </row>
    <row r="160" spans="1:45" x14ac:dyDescent="0.2">
      <c r="A160" t="s">
        <v>13</v>
      </c>
      <c r="B160">
        <v>1163294</v>
      </c>
      <c r="C160" s="1" t="s">
        <v>502</v>
      </c>
      <c r="D160" s="4" t="s">
        <v>655</v>
      </c>
      <c r="E160" s="4" t="s">
        <v>655</v>
      </c>
      <c r="F160" s="4">
        <v>1999</v>
      </c>
      <c r="G160">
        <v>1999</v>
      </c>
      <c r="H160">
        <v>7.1</v>
      </c>
      <c r="I160">
        <v>104</v>
      </c>
      <c r="J160">
        <v>1109</v>
      </c>
      <c r="K160" s="1" t="s">
        <v>656</v>
      </c>
      <c r="L160">
        <v>-1</v>
      </c>
      <c r="M160">
        <v>4391</v>
      </c>
      <c r="N160" s="1" t="s">
        <v>657</v>
      </c>
      <c r="O160" s="1" t="s">
        <v>658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1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 t="str">
        <f>IF(LEFT(D160,2)="A",MID(D160,3,9999),D160)</f>
        <v>Günese Yolculuk</v>
      </c>
      <c r="AP160" t="str">
        <f>IF(LEFT(AO160,4)="The ",MID(AO160,5,9999),AO160)</f>
        <v>Günese Yolculuk</v>
      </c>
      <c r="AQ160" t="str">
        <f>LOWER(CONCATENATE(LEFT(SUBSTITUTE(TRIM(CLEAN(AP160))," ",""),7),RIGHT(F160,2),RIGHT(SUBSTITUTE(TRIM(CLEAN(AP160))," ",""),4)))</f>
        <v>günesey99uluk</v>
      </c>
      <c r="AR160" t="s">
        <v>809</v>
      </c>
      <c r="AS160" t="str">
        <f>IF(ISBLANK(AR160),AQ160,AR160)</f>
        <v>gunesey99uluk</v>
      </c>
    </row>
    <row r="161" spans="1:45" x14ac:dyDescent="0.2">
      <c r="A161" t="s">
        <v>810</v>
      </c>
      <c r="B161">
        <v>1220480</v>
      </c>
      <c r="C161" s="1" t="s">
        <v>811</v>
      </c>
      <c r="D161" s="4" t="s">
        <v>812</v>
      </c>
      <c r="E161" s="4" t="s">
        <v>812</v>
      </c>
      <c r="F161" s="4">
        <v>1999</v>
      </c>
      <c r="G161">
        <v>1999</v>
      </c>
      <c r="H161">
        <v>7.2</v>
      </c>
      <c r="I161">
        <v>90</v>
      </c>
      <c r="J161">
        <v>491</v>
      </c>
      <c r="K161" s="1" t="s">
        <v>813</v>
      </c>
      <c r="L161">
        <v>-1</v>
      </c>
      <c r="M161">
        <v>62949</v>
      </c>
      <c r="N161" s="1" t="s">
        <v>814</v>
      </c>
      <c r="O161" s="1" t="s">
        <v>815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1</v>
      </c>
      <c r="AJ161">
        <v>1</v>
      </c>
      <c r="AK161">
        <v>0</v>
      </c>
      <c r="AL161">
        <v>0</v>
      </c>
      <c r="AM161">
        <v>0</v>
      </c>
      <c r="AN161">
        <v>0</v>
      </c>
      <c r="AO161" t="str">
        <f>IF(LEFT(D161,2)="A",MID(D161,3,9999),D161)</f>
        <v>Ha-Chaverim Shel Yana</v>
      </c>
      <c r="AP161" t="str">
        <f>IF(LEFT(AO161,4)="The ",MID(AO161,5,9999),AO161)</f>
        <v>Ha-Chaverim Shel Yana</v>
      </c>
      <c r="AQ161" t="str">
        <f>LOWER(CONCATENATE(LEFT(SUBSTITUTE(TRIM(CLEAN(AP161))," ",""),7),RIGHT(F161,2),RIGHT(SUBSTITUTE(TRIM(CLEAN(AP161))," ",""),4)))</f>
        <v>ha-chav99yana</v>
      </c>
      <c r="AR161" t="s">
        <v>816</v>
      </c>
      <c r="AS161" t="str">
        <f>IF(ISBLANK(AR161),AQ161,AR161)</f>
        <v>ha-chav99yana</v>
      </c>
    </row>
    <row r="162" spans="1:45" x14ac:dyDescent="0.2">
      <c r="A162" t="s">
        <v>817</v>
      </c>
      <c r="B162">
        <v>1032537</v>
      </c>
      <c r="C162" s="1" t="s">
        <v>818</v>
      </c>
      <c r="D162" s="4" t="s">
        <v>819</v>
      </c>
      <c r="E162" s="4" t="s">
        <v>819</v>
      </c>
      <c r="F162" s="4">
        <v>1999</v>
      </c>
      <c r="G162">
        <v>1999</v>
      </c>
      <c r="H162">
        <v>5.0999999999999996</v>
      </c>
      <c r="I162">
        <v>89</v>
      </c>
      <c r="J162">
        <v>2961</v>
      </c>
      <c r="K162" s="1" t="s">
        <v>820</v>
      </c>
      <c r="L162">
        <v>8000000</v>
      </c>
      <c r="M162">
        <v>4692814</v>
      </c>
      <c r="N162" s="1" t="s">
        <v>795</v>
      </c>
      <c r="O162" s="1" t="s">
        <v>1368</v>
      </c>
      <c r="P162" s="1" t="s">
        <v>1250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1</v>
      </c>
      <c r="AJ162">
        <v>0</v>
      </c>
      <c r="AK162">
        <v>0</v>
      </c>
      <c r="AL162">
        <v>0</v>
      </c>
      <c r="AM162">
        <v>0</v>
      </c>
      <c r="AN162">
        <v>0</v>
      </c>
      <c r="AO162" t="str">
        <f>IF(LEFT(D162,2)="A",MID(D162,3,9999),D162)</f>
        <v>Held Up</v>
      </c>
      <c r="AP162" t="str">
        <f>IF(LEFT(AO162,4)="The ",MID(AO162,5,9999),AO162)</f>
        <v>Held Up</v>
      </c>
      <c r="AQ162" t="str">
        <f>LOWER(CONCATENATE(LEFT(SUBSTITUTE(TRIM(CLEAN(AP162))," ",""),7),RIGHT(F162,2),RIGHT(SUBSTITUTE(TRIM(CLEAN(AP162))," ",""),4)))</f>
        <v>heldup99ldup</v>
      </c>
      <c r="AR162" t="s">
        <v>821</v>
      </c>
      <c r="AS162" t="str">
        <f>IF(ISBLANK(AR162),AQ162,AR162)</f>
        <v>heldup99ldup</v>
      </c>
    </row>
    <row r="163" spans="1:45" x14ac:dyDescent="0.2">
      <c r="A163" t="s">
        <v>822</v>
      </c>
      <c r="B163">
        <v>190319</v>
      </c>
      <c r="C163" s="1" t="s">
        <v>823</v>
      </c>
      <c r="D163" s="4" t="s">
        <v>824</v>
      </c>
      <c r="E163" s="4" t="s">
        <v>824</v>
      </c>
      <c r="F163" s="4">
        <v>1997</v>
      </c>
      <c r="G163">
        <v>1997</v>
      </c>
      <c r="H163">
        <v>7.4</v>
      </c>
      <c r="I163">
        <v>115</v>
      </c>
      <c r="J163">
        <v>1985</v>
      </c>
      <c r="K163" s="1" t="s">
        <v>1329</v>
      </c>
      <c r="L163">
        <v>-1</v>
      </c>
      <c r="M163">
        <v>-1</v>
      </c>
      <c r="N163" s="1" t="s">
        <v>825</v>
      </c>
      <c r="O163" s="1" t="s">
        <v>789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1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1</v>
      </c>
      <c r="AK163">
        <v>0</v>
      </c>
      <c r="AL163">
        <v>0</v>
      </c>
      <c r="AM163">
        <v>0</v>
      </c>
      <c r="AN163">
        <v>0</v>
      </c>
      <c r="AO163" t="str">
        <f>IF(LEFT(D163,2)="A",MID(D163,3,9999),D163)</f>
        <v>He liu</v>
      </c>
      <c r="AP163" t="str">
        <f>IF(LEFT(AO163,4)="The ",MID(AO163,5,9999),AO163)</f>
        <v>He liu</v>
      </c>
      <c r="AQ163" t="str">
        <f>LOWER(CONCATENATE(LEFT(SUBSTITUTE(TRIM(CLEAN(AP163))," ",""),7),RIGHT(F163,2),RIGHT(SUBSTITUTE(TRIM(CLEAN(AP163))," ",""),4)))</f>
        <v>heliu97eliu</v>
      </c>
      <c r="AR163" t="s">
        <v>534</v>
      </c>
      <c r="AS163" t="str">
        <f>IF(ISBLANK(AR163),AQ163,AR163)</f>
        <v>heliu97eliu</v>
      </c>
    </row>
    <row r="164" spans="1:45" x14ac:dyDescent="0.2">
      <c r="A164" t="s">
        <v>535</v>
      </c>
      <c r="B164">
        <v>650878</v>
      </c>
      <c r="C164" s="1" t="s">
        <v>390</v>
      </c>
      <c r="D164" s="4" t="s">
        <v>691</v>
      </c>
      <c r="E164" s="4" t="s">
        <v>691</v>
      </c>
      <c r="F164" s="4">
        <v>1999</v>
      </c>
      <c r="G164">
        <v>1999</v>
      </c>
      <c r="H164">
        <v>7.5</v>
      </c>
      <c r="I164">
        <v>108</v>
      </c>
      <c r="J164">
        <v>4546</v>
      </c>
      <c r="K164" s="1" t="s">
        <v>956</v>
      </c>
      <c r="L164">
        <v>-1</v>
      </c>
      <c r="M164">
        <v>2481690</v>
      </c>
      <c r="N164" s="1" t="s">
        <v>1173</v>
      </c>
      <c r="O164" s="1" t="s">
        <v>692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 t="str">
        <f>IF(LEFT(D164,2)="A",MID(D164,3,9999),D164)</f>
        <v>Himalaya - l'enfance d'un chef</v>
      </c>
      <c r="AP164" t="str">
        <f>IF(LEFT(AO164,4)="The ",MID(AO164,5,9999),AO164)</f>
        <v>Himalaya - l'enfance d'un chef</v>
      </c>
      <c r="AQ164" t="str">
        <f>LOWER(CONCATENATE(LEFT(SUBSTITUTE(TRIM(CLEAN(AP164))," ",""),7),RIGHT(F164,2),RIGHT(SUBSTITUTE(TRIM(CLEAN(AP164))," ",""),4)))</f>
        <v>himalay99chef</v>
      </c>
      <c r="AR164" t="s">
        <v>543</v>
      </c>
      <c r="AS164" t="str">
        <f>IF(ISBLANK(AR164),AQ164,AR164)</f>
        <v>himalay99chef</v>
      </c>
    </row>
    <row r="165" spans="1:45" x14ac:dyDescent="0.2">
      <c r="A165" t="s">
        <v>544</v>
      </c>
      <c r="B165">
        <v>687098</v>
      </c>
      <c r="C165" s="1" t="s">
        <v>545</v>
      </c>
      <c r="D165" s="4" t="s">
        <v>546</v>
      </c>
      <c r="E165" s="4" t="s">
        <v>546</v>
      </c>
      <c r="F165" s="4">
        <v>1999</v>
      </c>
      <c r="G165">
        <v>1999</v>
      </c>
      <c r="H165">
        <v>6.7</v>
      </c>
      <c r="I165">
        <v>108</v>
      </c>
      <c r="J165">
        <v>453</v>
      </c>
      <c r="K165" s="1" t="s">
        <v>813</v>
      </c>
      <c r="L165">
        <v>1200000</v>
      </c>
      <c r="M165">
        <v>81570</v>
      </c>
      <c r="N165" s="1" t="s">
        <v>795</v>
      </c>
      <c r="O165" s="1" t="s">
        <v>1368</v>
      </c>
      <c r="P165" s="1" t="s">
        <v>1364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1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1</v>
      </c>
      <c r="AJ165">
        <v>1</v>
      </c>
      <c r="AK165">
        <v>0</v>
      </c>
      <c r="AL165">
        <v>0</v>
      </c>
      <c r="AM165">
        <v>0</v>
      </c>
      <c r="AN165">
        <v>0</v>
      </c>
      <c r="AO165" t="str">
        <f>IF(LEFT(D165,2)="A",MID(D165,3,9999),D165)</f>
        <v>Hit and Runway</v>
      </c>
      <c r="AP165" t="str">
        <f>IF(LEFT(AO165,4)="The ",MID(AO165,5,9999),AO165)</f>
        <v>Hit and Runway</v>
      </c>
      <c r="AQ165" t="str">
        <f>LOWER(CONCATENATE(LEFT(SUBSTITUTE(TRIM(CLEAN(AP165))," ",""),7),RIGHT(F165,2),RIGHT(SUBSTITUTE(TRIM(CLEAN(AP165))," ",""),4)))</f>
        <v>hitandr99nway</v>
      </c>
      <c r="AR165" t="s">
        <v>547</v>
      </c>
      <c r="AS165" t="str">
        <f>IF(ISBLANK(AR165),AQ165,AR165)</f>
        <v>hitandr99nway</v>
      </c>
    </row>
    <row r="166" spans="1:45" x14ac:dyDescent="0.2">
      <c r="A166" t="s">
        <v>14</v>
      </c>
      <c r="B166">
        <v>1053364</v>
      </c>
      <c r="C166" s="1" t="s">
        <v>549</v>
      </c>
      <c r="D166" s="4" t="s">
        <v>550</v>
      </c>
      <c r="E166" s="4" t="s">
        <v>550</v>
      </c>
      <c r="F166" s="4">
        <v>1991</v>
      </c>
      <c r="G166">
        <v>1991</v>
      </c>
      <c r="H166">
        <v>4.0999999999999996</v>
      </c>
      <c r="I166">
        <v>84</v>
      </c>
      <c r="J166">
        <v>8</v>
      </c>
      <c r="K166" s="1" t="s">
        <v>551</v>
      </c>
      <c r="L166">
        <v>-1</v>
      </c>
      <c r="M166">
        <v>-1</v>
      </c>
      <c r="N166" s="1" t="s">
        <v>1330</v>
      </c>
      <c r="O166" s="1" t="s">
        <v>1331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 t="str">
        <f>IF(LEFT(D166,2)="A",MID(D166,3,9999),D166)</f>
        <v>The Hit Man</v>
      </c>
      <c r="AP166" t="str">
        <f>IF(LEFT(AO166,4)="The ",MID(AO166,5,9999),AO166)</f>
        <v>Hit Man</v>
      </c>
      <c r="AQ166" t="str">
        <f>LOWER(CONCATENATE(LEFT(SUBSTITUTE(TRIM(CLEAN(AP166))," ",""),7),RIGHT(F166,2),RIGHT(SUBSTITUTE(TRIM(CLEAN(AP166))," ",""),4)))</f>
        <v>hitman91tman</v>
      </c>
      <c r="AR166" t="s">
        <v>552</v>
      </c>
      <c r="AS166" t="str">
        <f>IF(ISBLANK(AR166),AQ166,AR166)</f>
        <v>hitman912wds</v>
      </c>
    </row>
    <row r="167" spans="1:45" x14ac:dyDescent="0.2">
      <c r="A167" t="s">
        <v>553</v>
      </c>
      <c r="B167">
        <v>50793</v>
      </c>
      <c r="C167" s="1" t="s">
        <v>694</v>
      </c>
      <c r="D167" s="4" t="s">
        <v>695</v>
      </c>
      <c r="E167" s="4" t="s">
        <v>695</v>
      </c>
      <c r="F167" s="4">
        <v>1999</v>
      </c>
      <c r="G167">
        <v>1999</v>
      </c>
      <c r="H167">
        <v>5.8</v>
      </c>
      <c r="I167">
        <v>168</v>
      </c>
      <c r="J167">
        <v>1186</v>
      </c>
      <c r="K167" s="1" t="s">
        <v>696</v>
      </c>
      <c r="L167">
        <v>-1</v>
      </c>
      <c r="M167">
        <v>-1</v>
      </c>
      <c r="N167" s="1" t="s">
        <v>614</v>
      </c>
      <c r="O167" s="1" t="s">
        <v>697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1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1</v>
      </c>
      <c r="AK167">
        <v>0</v>
      </c>
      <c r="AL167">
        <v>0</v>
      </c>
      <c r="AM167">
        <v>0</v>
      </c>
      <c r="AN167">
        <v>0</v>
      </c>
      <c r="AO167" t="str">
        <f>IF(LEFT(D167,2)="A",MID(D167,3,9999),D167)</f>
        <v>Hum Aapke Dil Mein Rehte Hain</v>
      </c>
      <c r="AP167" t="str">
        <f>IF(LEFT(AO167,4)="The ",MID(AO167,5,9999),AO167)</f>
        <v>Hum Aapke Dil Mein Rehte Hain</v>
      </c>
      <c r="AQ167" t="str">
        <f>LOWER(CONCATENATE(LEFT(SUBSTITUTE(TRIM(CLEAN(AP167))," ",""),7),RIGHT(F167,2),RIGHT(SUBSTITUTE(TRIM(CLEAN(AP167))," ",""),4)))</f>
        <v>humaapk99hain</v>
      </c>
      <c r="AR167" t="s">
        <v>685</v>
      </c>
      <c r="AS167" t="str">
        <f>IF(ISBLANK(AR167),AQ167,AR167)</f>
        <v>humaapk99hain</v>
      </c>
    </row>
    <row r="168" spans="1:45" x14ac:dyDescent="0.2">
      <c r="A168" t="s">
        <v>686</v>
      </c>
      <c r="B168">
        <v>1161983</v>
      </c>
      <c r="C168" s="1" t="s">
        <v>687</v>
      </c>
      <c r="D168" s="4" t="s">
        <v>688</v>
      </c>
      <c r="E168" s="4" t="s">
        <v>688</v>
      </c>
      <c r="F168" s="4">
        <v>1999</v>
      </c>
      <c r="G168">
        <v>1999</v>
      </c>
      <c r="H168">
        <v>7.1</v>
      </c>
      <c r="I168">
        <v>99</v>
      </c>
      <c r="J168">
        <v>19924</v>
      </c>
      <c r="K168" s="1" t="s">
        <v>1329</v>
      </c>
      <c r="L168">
        <v>2894877</v>
      </c>
      <c r="M168">
        <v>2876840</v>
      </c>
      <c r="N168" s="1" t="s">
        <v>1367</v>
      </c>
      <c r="O168" s="1" t="s">
        <v>1368</v>
      </c>
      <c r="P168" s="1" t="s">
        <v>1364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1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1</v>
      </c>
      <c r="AJ168">
        <v>0</v>
      </c>
      <c r="AK168">
        <v>0</v>
      </c>
      <c r="AL168">
        <v>0</v>
      </c>
      <c r="AM168">
        <v>0</v>
      </c>
      <c r="AN168">
        <v>0</v>
      </c>
      <c r="AO168" t="str">
        <f>IF(LEFT(D168,2)="A",MID(D168,3,9999),D168)</f>
        <v>Human Traffic</v>
      </c>
      <c r="AP168" t="str">
        <f>IF(LEFT(AO168,4)="The ",MID(AO168,5,9999),AO168)</f>
        <v>Human Traffic</v>
      </c>
      <c r="AQ168" t="str">
        <f>LOWER(CONCATENATE(LEFT(SUBSTITUTE(TRIM(CLEAN(AP168))," ",""),7),RIGHT(F168,2),RIGHT(SUBSTITUTE(TRIM(CLEAN(AP168))," ",""),4)))</f>
        <v>humantr99ffic</v>
      </c>
      <c r="AR168" t="s">
        <v>850</v>
      </c>
      <c r="AS168" t="str">
        <f>IF(ISBLANK(AR168),AQ168,AR168)</f>
        <v>humantr99ffic</v>
      </c>
    </row>
    <row r="169" spans="1:45" x14ac:dyDescent="0.2">
      <c r="A169" t="s">
        <v>1026</v>
      </c>
      <c r="B169">
        <v>652158</v>
      </c>
      <c r="C169" s="1" t="s">
        <v>851</v>
      </c>
      <c r="D169" s="4" t="s">
        <v>852</v>
      </c>
      <c r="E169" s="4" t="s">
        <v>852</v>
      </c>
      <c r="F169" s="4">
        <v>1998</v>
      </c>
      <c r="G169">
        <v>1998</v>
      </c>
      <c r="H169">
        <v>6.9</v>
      </c>
      <c r="I169">
        <v>117</v>
      </c>
      <c r="J169">
        <v>25205</v>
      </c>
      <c r="K169" s="1" t="s">
        <v>1329</v>
      </c>
      <c r="L169">
        <v>2500000</v>
      </c>
      <c r="M169">
        <v>845001</v>
      </c>
      <c r="N169" s="1" t="s">
        <v>702</v>
      </c>
      <c r="O169" s="1" t="s">
        <v>703</v>
      </c>
      <c r="P169" s="1" t="s">
        <v>1364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1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1</v>
      </c>
      <c r="AJ169">
        <v>0</v>
      </c>
      <c r="AK169">
        <v>0</v>
      </c>
      <c r="AL169">
        <v>0</v>
      </c>
      <c r="AM169">
        <v>0</v>
      </c>
      <c r="AN169">
        <v>0</v>
      </c>
      <c r="AO169" t="str">
        <f>IF(LEFT(D169,2)="A",MID(D169,3,9999),D169)</f>
        <v>Idioterne</v>
      </c>
      <c r="AP169" t="str">
        <f>IF(LEFT(AO169,4)="The ",MID(AO169,5,9999),AO169)</f>
        <v>Idioterne</v>
      </c>
      <c r="AQ169" t="str">
        <f>LOWER(CONCATENATE(LEFT(SUBSTITUTE(TRIM(CLEAN(AP169))," ",""),7),RIGHT(F169,2),RIGHT(SUBSTITUTE(TRIM(CLEAN(AP169))," ",""),4)))</f>
        <v>idioter98erne</v>
      </c>
      <c r="AR169" t="s">
        <v>704</v>
      </c>
      <c r="AS169" t="str">
        <f>IF(ISBLANK(AR169),AQ169,AR169)</f>
        <v>idioter98erne</v>
      </c>
    </row>
    <row r="170" spans="1:45" x14ac:dyDescent="0.2">
      <c r="A170" t="s">
        <v>188</v>
      </c>
      <c r="B170">
        <v>203881</v>
      </c>
      <c r="C170" s="1" t="s">
        <v>23</v>
      </c>
      <c r="D170" s="4" t="s">
        <v>24</v>
      </c>
      <c r="E170" s="4" t="s">
        <v>24</v>
      </c>
      <c r="F170" s="4">
        <v>1999</v>
      </c>
      <c r="G170">
        <v>1999</v>
      </c>
      <c r="H170">
        <v>8.3000000000000007</v>
      </c>
      <c r="I170">
        <v>246</v>
      </c>
      <c r="J170">
        <v>2506</v>
      </c>
      <c r="K170" s="1" t="s">
        <v>622</v>
      </c>
      <c r="L170">
        <v>-1</v>
      </c>
      <c r="M170">
        <v>8527</v>
      </c>
      <c r="N170" s="1" t="s">
        <v>1015</v>
      </c>
      <c r="O170" s="1" t="s">
        <v>1368</v>
      </c>
      <c r="P170" s="1" t="s">
        <v>1250</v>
      </c>
      <c r="Q170">
        <v>0</v>
      </c>
      <c r="R170">
        <v>0</v>
      </c>
      <c r="S170">
        <v>0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 t="str">
        <f>IF(LEFT(D170,2)="A",MID(D170,3,9999),D170)</f>
        <v>Il mio viaggio in Italia</v>
      </c>
      <c r="AP170" t="str">
        <f>IF(LEFT(AO170,4)="The ",MID(AO170,5,9999),AO170)</f>
        <v>Il mio viaggio in Italia</v>
      </c>
      <c r="AQ170" t="str">
        <f>LOWER(CONCATENATE(LEFT(SUBSTITUTE(TRIM(CLEAN(AP170))," ",""),7),RIGHT(F170,2),RIGHT(SUBSTITUTE(TRIM(CLEAN(AP170))," ",""),4)))</f>
        <v>ilmiovi99alia</v>
      </c>
      <c r="AS170" t="str">
        <f>IF(ISBLANK(AR170),AQ170,AR170)</f>
        <v>ilmiovi99alia</v>
      </c>
    </row>
    <row r="171" spans="1:45" x14ac:dyDescent="0.2">
      <c r="A171" t="s">
        <v>705</v>
      </c>
      <c r="B171">
        <v>344625</v>
      </c>
      <c r="C171" s="1" t="s">
        <v>559</v>
      </c>
      <c r="D171" s="4" t="s">
        <v>733</v>
      </c>
      <c r="E171" s="4" t="s">
        <v>733</v>
      </c>
      <c r="F171" s="4">
        <v>1961</v>
      </c>
      <c r="G171">
        <v>1961</v>
      </c>
      <c r="H171">
        <v>8.1</v>
      </c>
      <c r="I171">
        <v>93</v>
      </c>
      <c r="J171">
        <v>3139</v>
      </c>
      <c r="K171" s="1" t="s">
        <v>734</v>
      </c>
      <c r="L171">
        <v>55000</v>
      </c>
      <c r="M171">
        <v>9080</v>
      </c>
      <c r="N171" s="1" t="s">
        <v>1015</v>
      </c>
      <c r="O171" s="1" t="s">
        <v>1016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 t="str">
        <f>IF(LEFT(D171,2)="A",MID(D171,3,9999),D171)</f>
        <v>Il posto</v>
      </c>
      <c r="AP171" t="str">
        <f>IF(LEFT(AO171,4)="The ",MID(AO171,5,9999),AO171)</f>
        <v>Il posto</v>
      </c>
      <c r="AQ171" t="str">
        <f>LOWER(CONCATENATE(LEFT(SUBSTITUTE(TRIM(CLEAN(AP171))," ",""),7),RIGHT(F171,2),RIGHT(SUBSTITUTE(TRIM(CLEAN(AP171))," ",""),4)))</f>
        <v>ilposto61osto</v>
      </c>
      <c r="AR171" t="s">
        <v>735</v>
      </c>
      <c r="AS171" t="str">
        <f>IF(ISBLANK(AR171),AQ171,AR171)</f>
        <v>ilposto61osto</v>
      </c>
    </row>
    <row r="172" spans="1:45" x14ac:dyDescent="0.2">
      <c r="A172" t="s">
        <v>736</v>
      </c>
      <c r="B172">
        <v>1133728</v>
      </c>
      <c r="C172" s="1" t="s">
        <v>737</v>
      </c>
      <c r="D172" s="4" t="s">
        <v>738</v>
      </c>
      <c r="E172" s="4" t="s">
        <v>738</v>
      </c>
      <c r="F172" s="4">
        <v>1999</v>
      </c>
      <c r="G172">
        <v>1999</v>
      </c>
      <c r="H172">
        <v>6.6</v>
      </c>
      <c r="I172">
        <v>112</v>
      </c>
      <c r="J172">
        <v>1603</v>
      </c>
      <c r="K172" s="1" t="s">
        <v>1204</v>
      </c>
      <c r="L172">
        <v>-1</v>
      </c>
      <c r="M172">
        <v>22007</v>
      </c>
      <c r="N172" s="1" t="s">
        <v>739</v>
      </c>
      <c r="O172" s="1" t="s">
        <v>740</v>
      </c>
      <c r="P172" s="1" t="s">
        <v>1364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1</v>
      </c>
      <c r="AD172">
        <v>1</v>
      </c>
      <c r="AE172">
        <v>0</v>
      </c>
      <c r="AF172">
        <v>0</v>
      </c>
      <c r="AG172">
        <v>1</v>
      </c>
      <c r="AH172">
        <v>0</v>
      </c>
      <c r="AI172">
        <v>1</v>
      </c>
      <c r="AJ172">
        <v>0</v>
      </c>
      <c r="AK172">
        <v>0</v>
      </c>
      <c r="AL172">
        <v>0</v>
      </c>
      <c r="AM172">
        <v>0</v>
      </c>
      <c r="AN172">
        <v>0</v>
      </c>
      <c r="AO172" t="str">
        <f>IF(LEFT(D172,2)="A",MID(D172,3,9999),D172)</f>
        <v>Injeong sajeong bol geot eobtda</v>
      </c>
      <c r="AP172" t="str">
        <f>IF(LEFT(AO172,4)="The ",MID(AO172,5,9999),AO172)</f>
        <v>Injeong sajeong bol geot eobtda</v>
      </c>
      <c r="AQ172" t="str">
        <f>LOWER(CONCATENATE(LEFT(SUBSTITUTE(TRIM(CLEAN(AP172))," ",""),7),RIGHT(F172,2),RIGHT(SUBSTITUTE(TRIM(CLEAN(AP172))," ",""),4)))</f>
        <v>injeong99btda</v>
      </c>
      <c r="AR172" t="s">
        <v>741</v>
      </c>
      <c r="AS172" t="str">
        <f>IF(ISBLANK(AR172),AQ172,AR172)</f>
        <v>injeong99btda</v>
      </c>
    </row>
    <row r="173" spans="1:45" x14ac:dyDescent="0.2">
      <c r="A173" t="s">
        <v>1596</v>
      </c>
      <c r="B173">
        <v>616446</v>
      </c>
      <c r="C173" s="1" t="s">
        <v>1540</v>
      </c>
      <c r="D173" t="str">
        <f>LEFT(C173,FIND("(",C173)-2)</f>
        <v>In the Face of Evil: Reagan's War in Word and Deed</v>
      </c>
      <c r="E173" t="s">
        <v>1654</v>
      </c>
      <c r="F173">
        <f>VALUE(MID(C173,FIND("(",C173)+1,4))</f>
        <v>2004</v>
      </c>
      <c r="G173">
        <v>2004</v>
      </c>
      <c r="H173">
        <v>4.9000000000000004</v>
      </c>
      <c r="I173">
        <v>110</v>
      </c>
      <c r="J173">
        <v>243</v>
      </c>
      <c r="K173" s="1" t="s">
        <v>1541</v>
      </c>
      <c r="L173">
        <v>500000</v>
      </c>
      <c r="M173">
        <v>-1</v>
      </c>
      <c r="N173" s="1" t="s">
        <v>795</v>
      </c>
      <c r="O173" s="1" t="s">
        <v>1368</v>
      </c>
      <c r="P173" s="1" t="s">
        <v>1250</v>
      </c>
      <c r="Q173">
        <v>0</v>
      </c>
      <c r="R173">
        <v>0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 t="str">
        <f>IF(LEFT(D173,2)="A",MID(D173,3,9999),D173)</f>
        <v>In the Face of Evil: Reagan's War in Word and Deed</v>
      </c>
      <c r="AP173" t="str">
        <f>IF(LEFT(AO173,4)="The ",MID(AO173,5,9999),AO173)</f>
        <v>In the Face of Evil: Reagan's War in Word and Deed</v>
      </c>
      <c r="AQ173" t="str">
        <f>LOWER(CONCATENATE(LEFT(SUBSTITUTE(TRIM(CLEAN(AP173))," ",""),7),RIGHT(F173,2),RIGHT(SUBSTITUTE(TRIM(CLEAN(AP173))," ",""),4)))</f>
        <v>inthefa04deed</v>
      </c>
      <c r="AR173" t="s">
        <v>1596</v>
      </c>
      <c r="AS173" t="str">
        <f>IF(ISBLANK(AR173),AQ173,AR173)</f>
        <v>inthefa04deed</v>
      </c>
    </row>
    <row r="174" spans="1:45" x14ac:dyDescent="0.2">
      <c r="A174" t="s">
        <v>742</v>
      </c>
      <c r="B174">
        <v>1255459</v>
      </c>
      <c r="C174" s="1" t="s">
        <v>743</v>
      </c>
      <c r="D174" s="4" t="s">
        <v>744</v>
      </c>
      <c r="E174" s="4" t="s">
        <v>744</v>
      </c>
      <c r="F174" s="4">
        <v>1998</v>
      </c>
      <c r="G174">
        <v>1998</v>
      </c>
      <c r="H174">
        <v>6.3</v>
      </c>
      <c r="I174">
        <v>97</v>
      </c>
      <c r="J174">
        <v>258</v>
      </c>
      <c r="K174" s="1" t="s">
        <v>745</v>
      </c>
      <c r="L174">
        <v>-1</v>
      </c>
      <c r="M174">
        <v>-1</v>
      </c>
      <c r="N174" s="1" t="s">
        <v>795</v>
      </c>
      <c r="O174" s="1" t="s">
        <v>1368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1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 t="str">
        <f>IF(LEFT(D174,2)="A",MID(D174,3,9999),D174)</f>
        <v>Into My Heart</v>
      </c>
      <c r="AP174" t="str">
        <f>IF(LEFT(AO174,4)="The ",MID(AO174,5,9999),AO174)</f>
        <v>Into My Heart</v>
      </c>
      <c r="AQ174" t="str">
        <f>LOWER(CONCATENATE(LEFT(SUBSTITUTE(TRIM(CLEAN(AP174))," ",""),7),RIGHT(F174,2),RIGHT(SUBSTITUTE(TRIM(CLEAN(AP174))," ",""),4)))</f>
        <v>intomyh98eart</v>
      </c>
      <c r="AR174" t="s">
        <v>746</v>
      </c>
      <c r="AS174" t="str">
        <f>IF(ISBLANK(AR174),AQ174,AR174)</f>
        <v>intomyh98eart</v>
      </c>
    </row>
    <row r="175" spans="1:45" x14ac:dyDescent="0.2">
      <c r="A175" t="s">
        <v>747</v>
      </c>
      <c r="B175">
        <v>1016635</v>
      </c>
      <c r="C175" s="1" t="s">
        <v>748</v>
      </c>
      <c r="D175" s="4" t="s">
        <v>601</v>
      </c>
      <c r="E175" s="4" t="s">
        <v>601</v>
      </c>
      <c r="F175" s="4">
        <v>1965</v>
      </c>
      <c r="G175">
        <v>1965</v>
      </c>
      <c r="H175">
        <v>7.8</v>
      </c>
      <c r="I175">
        <v>97</v>
      </c>
      <c r="J175">
        <v>1102</v>
      </c>
      <c r="K175" s="1" t="s">
        <v>1336</v>
      </c>
      <c r="L175">
        <v>-1</v>
      </c>
      <c r="M175">
        <v>9312</v>
      </c>
      <c r="N175" s="1" t="s">
        <v>1015</v>
      </c>
      <c r="O175" s="1" t="s">
        <v>1016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1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 t="str">
        <f>IF(LEFT(D175,2)="A",MID(D175,3,9999),D175)</f>
        <v>Io la conoscevo bene</v>
      </c>
      <c r="AP175" t="str">
        <f>IF(LEFT(AO175,4)="The ",MID(AO175,5,9999),AO175)</f>
        <v>Io la conoscevo bene</v>
      </c>
      <c r="AQ175" t="str">
        <f>LOWER(CONCATENATE(LEFT(SUBSTITUTE(TRIM(CLEAN(AP175))," ",""),7),RIGHT(F175,2),RIGHT(SUBSTITUTE(TRIM(CLEAN(AP175))," ",""),4)))</f>
        <v>iolacon65bene</v>
      </c>
      <c r="AR175" t="s">
        <v>602</v>
      </c>
      <c r="AS175" t="str">
        <f>IF(ISBLANK(AR175),AQ175,AR175)</f>
        <v>iolacon65bene</v>
      </c>
    </row>
    <row r="176" spans="1:45" x14ac:dyDescent="0.2">
      <c r="A176" t="s">
        <v>1597</v>
      </c>
      <c r="B176">
        <v>1061169</v>
      </c>
      <c r="C176" s="1" t="s">
        <v>1542</v>
      </c>
      <c r="D176" t="str">
        <f>LEFT(C176,FIND("(",C176)-2)</f>
        <v>Island of Lemurs: Madagascar</v>
      </c>
      <c r="E176" t="s">
        <v>1655</v>
      </c>
      <c r="F176">
        <f>VALUE(MID(C176,FIND("(",C176)+1,4))</f>
        <v>2014</v>
      </c>
      <c r="G176">
        <v>2014</v>
      </c>
      <c r="H176">
        <v>7</v>
      </c>
      <c r="I176">
        <v>39</v>
      </c>
      <c r="J176">
        <v>777</v>
      </c>
      <c r="K176" s="1" t="s">
        <v>1512</v>
      </c>
      <c r="L176">
        <v>-1</v>
      </c>
      <c r="M176">
        <v>10666764</v>
      </c>
      <c r="N176" s="1" t="s">
        <v>873</v>
      </c>
      <c r="O176" s="1" t="s">
        <v>1368</v>
      </c>
      <c r="Q176">
        <v>0</v>
      </c>
      <c r="R176">
        <v>0</v>
      </c>
      <c r="S176">
        <v>0</v>
      </c>
      <c r="T176">
        <v>1</v>
      </c>
      <c r="U176">
        <v>0</v>
      </c>
      <c r="V176">
        <v>0</v>
      </c>
      <c r="W176">
        <v>1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1</v>
      </c>
      <c r="AL176">
        <v>1</v>
      </c>
      <c r="AM176">
        <v>0</v>
      </c>
      <c r="AN176">
        <v>0</v>
      </c>
      <c r="AO176" t="str">
        <f>IF(LEFT(D176,2)="A",MID(D176,3,9999),D176)</f>
        <v>Island of Lemurs: Madagascar</v>
      </c>
      <c r="AP176" t="str">
        <f>IF(LEFT(AO176,4)="The ",MID(AO176,5,9999),AO176)</f>
        <v>Island of Lemurs: Madagascar</v>
      </c>
      <c r="AQ176" t="str">
        <f>LOWER(CONCATENATE(LEFT(SUBSTITUTE(TRIM(CLEAN(AP176))," ",""),7),RIGHT(F176,2),RIGHT(SUBSTITUTE(TRIM(CLEAN(AP176))," ",""),4)))</f>
        <v>islando14scar</v>
      </c>
      <c r="AR176" t="s">
        <v>1597</v>
      </c>
      <c r="AS176" t="str">
        <f>IF(ISBLANK(AR176),AQ176,AR176)</f>
        <v>islando14scar</v>
      </c>
    </row>
    <row r="177" spans="1:45" x14ac:dyDescent="0.2">
      <c r="A177" t="s">
        <v>15</v>
      </c>
      <c r="B177">
        <v>443053</v>
      </c>
      <c r="C177" s="1" t="s">
        <v>456</v>
      </c>
      <c r="D177" s="4" t="s">
        <v>469</v>
      </c>
      <c r="E177" s="4" t="s">
        <v>469</v>
      </c>
      <c r="F177" s="4">
        <v>1964</v>
      </c>
      <c r="G177">
        <v>1964</v>
      </c>
      <c r="H177">
        <v>6.2</v>
      </c>
      <c r="I177">
        <v>70</v>
      </c>
      <c r="J177">
        <v>36</v>
      </c>
      <c r="K177" s="1" t="s">
        <v>470</v>
      </c>
      <c r="L177">
        <v>-1</v>
      </c>
      <c r="M177">
        <v>-1</v>
      </c>
      <c r="N177" s="1" t="s">
        <v>657</v>
      </c>
      <c r="O177" s="1" t="s">
        <v>658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1</v>
      </c>
      <c r="Z177">
        <v>0</v>
      </c>
      <c r="AA177">
        <v>0</v>
      </c>
      <c r="AB177">
        <v>0</v>
      </c>
      <c r="AC177">
        <v>1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 t="str">
        <f>IF(LEFT(D177,2)="A",MID(D177,3,9999),D177)</f>
        <v>Istanbul'un kizlari</v>
      </c>
      <c r="AP177" t="str">
        <f>IF(LEFT(AO177,4)="The ",MID(AO177,5,9999),AO177)</f>
        <v>Istanbul'un kizlari</v>
      </c>
      <c r="AQ177" t="str">
        <f>LOWER(CONCATENATE(LEFT(SUBSTITUTE(TRIM(CLEAN(AP177))," ",""),7),RIGHT(F177,2),RIGHT(SUBSTITUTE(TRIM(CLEAN(AP177))," ",""),4)))</f>
        <v>istanbu64lari</v>
      </c>
      <c r="AR177" t="s">
        <v>471</v>
      </c>
      <c r="AS177" t="str">
        <f>IF(ISBLANK(AR177),AQ177,AR177)</f>
        <v>istanbu64luni</v>
      </c>
    </row>
    <row r="178" spans="1:45" x14ac:dyDescent="0.2">
      <c r="A178" t="s">
        <v>472</v>
      </c>
      <c r="B178">
        <v>540834</v>
      </c>
      <c r="C178" s="1" t="s">
        <v>473</v>
      </c>
      <c r="D178" s="4" t="s">
        <v>474</v>
      </c>
      <c r="E178" s="4" t="s">
        <v>474</v>
      </c>
      <c r="F178" s="4">
        <v>1999</v>
      </c>
      <c r="G178">
        <v>1999</v>
      </c>
      <c r="H178">
        <v>6.1</v>
      </c>
      <c r="I178">
        <v>81</v>
      </c>
      <c r="J178">
        <v>297</v>
      </c>
      <c r="K178" s="1" t="s">
        <v>1062</v>
      </c>
      <c r="L178">
        <v>-1</v>
      </c>
      <c r="M178">
        <v>-1</v>
      </c>
      <c r="N178" s="1" t="s">
        <v>1367</v>
      </c>
      <c r="O178" s="1" t="s">
        <v>1368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1</v>
      </c>
      <c r="AJ178">
        <v>0</v>
      </c>
      <c r="AK178">
        <v>0</v>
      </c>
      <c r="AL178">
        <v>0</v>
      </c>
      <c r="AM178">
        <v>0</v>
      </c>
      <c r="AN178">
        <v>0</v>
      </c>
      <c r="AO178" t="str">
        <f>IF(LEFT(D178,2)="A",MID(D178,3,9999),D178)</f>
        <v>Janice Beard 45 WPM</v>
      </c>
      <c r="AP178" t="str">
        <f>IF(LEFT(AO178,4)="The ",MID(AO178,5,9999),AO178)</f>
        <v>Janice Beard 45 WPM</v>
      </c>
      <c r="AQ178" t="str">
        <f>LOWER(CONCATENATE(LEFT(SUBSTITUTE(TRIM(CLEAN(AP178))," ",""),7),RIGHT(F178,2),RIGHT(SUBSTITUTE(TRIM(CLEAN(AP178))," ",""),4)))</f>
        <v>janiceb995wpm</v>
      </c>
      <c r="AR178" t="s">
        <v>475</v>
      </c>
      <c r="AS178" t="str">
        <f>IF(ISBLANK(AR178),AQ178,AR178)</f>
        <v>janiceb995wpm</v>
      </c>
    </row>
    <row r="179" spans="1:45" x14ac:dyDescent="0.2">
      <c r="A179" t="s">
        <v>476</v>
      </c>
      <c r="B179">
        <v>1270282</v>
      </c>
      <c r="C179" s="1" t="s">
        <v>477</v>
      </c>
      <c r="D179" s="4" t="s">
        <v>478</v>
      </c>
      <c r="E179" s="4" t="s">
        <v>478</v>
      </c>
      <c r="F179" s="4">
        <v>1999</v>
      </c>
      <c r="G179">
        <v>1999</v>
      </c>
      <c r="H179">
        <v>7</v>
      </c>
      <c r="I179">
        <v>107</v>
      </c>
      <c r="J179">
        <v>6357</v>
      </c>
      <c r="K179" s="1" t="s">
        <v>1329</v>
      </c>
      <c r="L179">
        <v>2500000</v>
      </c>
      <c r="M179">
        <v>1282084</v>
      </c>
      <c r="N179" s="1" t="s">
        <v>795</v>
      </c>
      <c r="O179" s="1" t="s">
        <v>1368</v>
      </c>
      <c r="P179" s="1" t="s">
        <v>1364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1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 t="str">
        <f>IF(LEFT(D179,2)="A",MID(D179,3,9999),D179)</f>
        <v>Jesus' Son</v>
      </c>
      <c r="AP179" t="str">
        <f>IF(LEFT(AO179,4)="The ",MID(AO179,5,9999),AO179)</f>
        <v>Jesus' Son</v>
      </c>
      <c r="AQ179" t="str">
        <f>LOWER(CONCATENATE(LEFT(SUBSTITUTE(TRIM(CLEAN(AP179))," ",""),7),RIGHT(F179,2),RIGHT(SUBSTITUTE(TRIM(CLEAN(AP179))," ",""),4)))</f>
        <v>jesus's99'son</v>
      </c>
      <c r="AR179" t="s">
        <v>337</v>
      </c>
      <c r="AS179" t="str">
        <f>IF(ISBLANK(AR179),AQ179,AR179)</f>
        <v>jesus's99'son</v>
      </c>
    </row>
    <row r="180" spans="1:45" x14ac:dyDescent="0.2">
      <c r="A180" t="s">
        <v>16</v>
      </c>
      <c r="B180">
        <v>541625</v>
      </c>
      <c r="C180" s="1" t="s">
        <v>338</v>
      </c>
      <c r="D180" s="4" t="s">
        <v>335</v>
      </c>
      <c r="E180" s="4" t="s">
        <v>335</v>
      </c>
      <c r="F180" s="4">
        <v>1999</v>
      </c>
      <c r="G180">
        <v>1999</v>
      </c>
      <c r="H180">
        <v>7.5</v>
      </c>
      <c r="I180">
        <v>102</v>
      </c>
      <c r="J180">
        <v>11710</v>
      </c>
      <c r="K180" s="1" t="s">
        <v>1329</v>
      </c>
      <c r="L180">
        <v>-1</v>
      </c>
      <c r="M180">
        <v>94591</v>
      </c>
      <c r="N180" s="1" t="s">
        <v>1330</v>
      </c>
      <c r="O180" s="1" t="s">
        <v>1331</v>
      </c>
      <c r="Q180">
        <v>0</v>
      </c>
      <c r="R180">
        <v>0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1</v>
      </c>
      <c r="Z180">
        <v>1</v>
      </c>
      <c r="AA180">
        <v>0</v>
      </c>
      <c r="AB180">
        <v>0</v>
      </c>
      <c r="AC180">
        <v>0</v>
      </c>
      <c r="AD180">
        <v>1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 t="str">
        <f>IF(LEFT(D180,2)="A",MID(D180,3,9999),D180)</f>
        <v>Jin-Rô</v>
      </c>
      <c r="AP180" t="str">
        <f>IF(LEFT(AO180,4)="The ",MID(AO180,5,9999),AO180)</f>
        <v>Jin-Rô</v>
      </c>
      <c r="AQ180" t="str">
        <f>LOWER(CONCATENATE(LEFT(SUBSTITUTE(TRIM(CLEAN(AP180))," ",""),7),RIGHT(F180,2),RIGHT(SUBSTITUTE(TRIM(CLEAN(AP180))," ",""),4)))</f>
        <v>jin-rô99n-rô</v>
      </c>
      <c r="AR180" t="s">
        <v>336</v>
      </c>
      <c r="AS180" t="str">
        <f>IF(ISBLANK(AR180),AQ180,AR180)</f>
        <v>jin-ro99n-ro</v>
      </c>
    </row>
    <row r="181" spans="1:45" x14ac:dyDescent="0.2">
      <c r="A181" t="s">
        <v>624</v>
      </c>
      <c r="B181">
        <v>370299</v>
      </c>
      <c r="C181" s="1" t="s">
        <v>625</v>
      </c>
      <c r="D181" s="4" t="s">
        <v>626</v>
      </c>
      <c r="E181" s="4" t="s">
        <v>626</v>
      </c>
      <c r="F181" s="4">
        <v>1999</v>
      </c>
      <c r="G181">
        <v>1999</v>
      </c>
      <c r="H181">
        <v>6.8</v>
      </c>
      <c r="I181">
        <v>93</v>
      </c>
      <c r="J181">
        <v>925</v>
      </c>
      <c r="K181" s="1" t="s">
        <v>1248</v>
      </c>
      <c r="L181">
        <v>-1</v>
      </c>
      <c r="M181">
        <v>467313</v>
      </c>
      <c r="N181" s="1" t="s">
        <v>795</v>
      </c>
      <c r="O181" s="1" t="s">
        <v>1368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1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1</v>
      </c>
      <c r="AJ181">
        <v>0</v>
      </c>
      <c r="AK181">
        <v>0</v>
      </c>
      <c r="AL181">
        <v>0</v>
      </c>
      <c r="AM181">
        <v>0</v>
      </c>
      <c r="AN181">
        <v>0</v>
      </c>
      <c r="AO181" t="str">
        <f>IF(LEFT(D181,2)="A",MID(D181,3,9999),D181)</f>
        <v>Judy Berlin</v>
      </c>
      <c r="AP181" t="str">
        <f>IF(LEFT(AO181,4)="The ",MID(AO181,5,9999),AO181)</f>
        <v>Judy Berlin</v>
      </c>
      <c r="AQ181" t="str">
        <f>LOWER(CONCATENATE(LEFT(SUBSTITUTE(TRIM(CLEAN(AP181))," ",""),7),RIGHT(F181,2),RIGHT(SUBSTITUTE(TRIM(CLEAN(AP181))," ",""),4)))</f>
        <v>judyber99rlin</v>
      </c>
      <c r="AR181" t="s">
        <v>627</v>
      </c>
      <c r="AS181" t="str">
        <f>IF(ISBLANK(AR181),AQ181,AR181)</f>
        <v>judyber99rlin</v>
      </c>
    </row>
    <row r="182" spans="1:45" x14ac:dyDescent="0.2">
      <c r="A182" t="s">
        <v>1235</v>
      </c>
      <c r="B182">
        <v>205589</v>
      </c>
      <c r="C182" s="1" t="s">
        <v>1222</v>
      </c>
      <c r="D182" s="4" t="s">
        <v>1223</v>
      </c>
      <c r="E182" s="4" t="s">
        <v>1223</v>
      </c>
      <c r="F182" s="4">
        <v>1994</v>
      </c>
      <c r="G182">
        <v>1994</v>
      </c>
      <c r="H182">
        <v>7.6</v>
      </c>
      <c r="I182">
        <v>102</v>
      </c>
      <c r="J182">
        <v>36234</v>
      </c>
      <c r="K182" s="1" t="s">
        <v>956</v>
      </c>
      <c r="L182">
        <v>10000000</v>
      </c>
      <c r="M182">
        <v>311546543</v>
      </c>
      <c r="N182" s="1" t="s">
        <v>1337</v>
      </c>
      <c r="O182" s="1" t="s">
        <v>1338</v>
      </c>
      <c r="P182" s="1" t="s">
        <v>1364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1</v>
      </c>
      <c r="AH182">
        <v>0</v>
      </c>
      <c r="AI182">
        <v>1</v>
      </c>
      <c r="AJ182">
        <v>0</v>
      </c>
      <c r="AK182">
        <v>0</v>
      </c>
      <c r="AL182">
        <v>0</v>
      </c>
      <c r="AM182">
        <v>0</v>
      </c>
      <c r="AN182">
        <v>0</v>
      </c>
      <c r="AO182" t="str">
        <f>IF(LEFT(D182,2)="A",MID(D182,3,9999),D182)</f>
        <v>Jui kuen II</v>
      </c>
      <c r="AP182" t="str">
        <f>IF(LEFT(AO182,4)="The ",MID(AO182,5,9999),AO182)</f>
        <v>Jui kuen II</v>
      </c>
      <c r="AQ182" t="str">
        <f>LOWER(CONCATENATE(LEFT(SUBSTITUTE(TRIM(CLEAN(AP182))," ",""),7),RIGHT(F182,2),RIGHT(SUBSTITUTE(TRIM(CLEAN(AP182))," ",""),4)))</f>
        <v>juikuen94enii</v>
      </c>
      <c r="AS182" t="str">
        <f>IF(ISBLANK(AR182),AQ182,AR182)</f>
        <v>juikuen94enii</v>
      </c>
    </row>
    <row r="183" spans="1:45" x14ac:dyDescent="0.2">
      <c r="A183" t="s">
        <v>628</v>
      </c>
      <c r="B183">
        <v>1133527</v>
      </c>
      <c r="C183" s="1" t="s">
        <v>763</v>
      </c>
      <c r="D183" s="4" t="s">
        <v>764</v>
      </c>
      <c r="E183" s="4" t="s">
        <v>764</v>
      </c>
      <c r="F183" s="4">
        <v>1999</v>
      </c>
      <c r="G183">
        <v>1999</v>
      </c>
      <c r="H183">
        <v>6.7</v>
      </c>
      <c r="I183">
        <v>97</v>
      </c>
      <c r="J183">
        <v>1258</v>
      </c>
      <c r="K183" s="1" t="s">
        <v>1204</v>
      </c>
      <c r="L183">
        <v>3000000</v>
      </c>
      <c r="M183">
        <v>39852</v>
      </c>
      <c r="N183" s="1" t="s">
        <v>795</v>
      </c>
      <c r="O183" s="1" t="s">
        <v>1368</v>
      </c>
      <c r="P183" s="1" t="s">
        <v>1364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1</v>
      </c>
      <c r="AJ183">
        <v>0</v>
      </c>
      <c r="AK183">
        <v>0</v>
      </c>
      <c r="AL183">
        <v>0</v>
      </c>
      <c r="AM183">
        <v>0</v>
      </c>
      <c r="AN183">
        <v>0</v>
      </c>
      <c r="AO183" t="str">
        <f>IF(LEFT(D183,2)="A",MID(D183,3,9999),D183)</f>
        <v>Just Looking</v>
      </c>
      <c r="AP183" t="str">
        <f>IF(LEFT(AO183,4)="The ",MID(AO183,5,9999),AO183)</f>
        <v>Just Looking</v>
      </c>
      <c r="AQ183" t="str">
        <f>LOWER(CONCATENATE(LEFT(SUBSTITUTE(TRIM(CLEAN(AP183))," ",""),7),RIGHT(F183,2),RIGHT(SUBSTITUTE(TRIM(CLEAN(AP183))," ",""),4)))</f>
        <v>justloo99king</v>
      </c>
      <c r="AR183" t="s">
        <v>935</v>
      </c>
      <c r="AS183" t="str">
        <f>IF(ISBLANK(AR183),AQ183,AR183)</f>
        <v>justloo99king</v>
      </c>
    </row>
    <row r="184" spans="1:45" x14ac:dyDescent="0.2">
      <c r="A184" t="s">
        <v>766</v>
      </c>
      <c r="B184">
        <v>169219</v>
      </c>
      <c r="C184" s="1" t="s">
        <v>767</v>
      </c>
      <c r="D184" s="4" t="s">
        <v>768</v>
      </c>
      <c r="E184" s="4" t="s">
        <v>768</v>
      </c>
      <c r="F184" s="4">
        <v>1999</v>
      </c>
      <c r="G184">
        <v>1999</v>
      </c>
      <c r="H184">
        <v>6.3</v>
      </c>
      <c r="I184">
        <v>111</v>
      </c>
      <c r="J184">
        <v>631</v>
      </c>
      <c r="K184" s="1" t="s">
        <v>1172</v>
      </c>
      <c r="L184">
        <v>-1</v>
      </c>
      <c r="M184">
        <v>23374</v>
      </c>
      <c r="N184" s="1" t="s">
        <v>873</v>
      </c>
      <c r="O184" s="1" t="s">
        <v>1368</v>
      </c>
      <c r="P184" s="1" t="s">
        <v>1364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1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1</v>
      </c>
      <c r="AJ184">
        <v>1</v>
      </c>
      <c r="AK184">
        <v>0</v>
      </c>
      <c r="AL184">
        <v>0</v>
      </c>
      <c r="AM184">
        <v>0</v>
      </c>
      <c r="AN184">
        <v>0</v>
      </c>
      <c r="AO184" t="str">
        <f>IF(LEFT(D184,2)="A",MID(D184,3,9999),D184)</f>
        <v>Just One Time</v>
      </c>
      <c r="AP184" t="str">
        <f>IF(LEFT(AO184,4)="The ",MID(AO184,5,9999),AO184)</f>
        <v>Just One Time</v>
      </c>
      <c r="AQ184" t="str">
        <f>LOWER(CONCATENATE(LEFT(SUBSTITUTE(TRIM(CLEAN(AP184))," ",""),7),RIGHT(F184,2),RIGHT(SUBSTITUTE(TRIM(CLEAN(AP184))," ",""),4)))</f>
        <v>justone99time</v>
      </c>
      <c r="AR184" t="s">
        <v>769</v>
      </c>
      <c r="AS184" t="str">
        <f>IF(ISBLANK(AR184),AQ184,AR184)</f>
        <v>justone99time</v>
      </c>
    </row>
    <row r="185" spans="1:45" x14ac:dyDescent="0.2">
      <c r="A185" t="s">
        <v>17</v>
      </c>
      <c r="B185">
        <v>1001189</v>
      </c>
      <c r="C185" s="1" t="s">
        <v>168</v>
      </c>
      <c r="D185" s="4" t="s">
        <v>169</v>
      </c>
      <c r="E185" s="4" t="s">
        <v>169</v>
      </c>
      <c r="F185" s="4">
        <v>1993</v>
      </c>
      <c r="G185">
        <v>1993</v>
      </c>
      <c r="H185">
        <v>5.8</v>
      </c>
      <c r="I185">
        <v>91</v>
      </c>
      <c r="J185">
        <v>52</v>
      </c>
      <c r="K185" s="1" t="s">
        <v>170</v>
      </c>
      <c r="L185">
        <v>-1</v>
      </c>
      <c r="M185">
        <v>-1</v>
      </c>
      <c r="N185" s="1" t="s">
        <v>171</v>
      </c>
      <c r="O185" s="1" t="s">
        <v>172</v>
      </c>
      <c r="Q185">
        <v>0</v>
      </c>
      <c r="R185">
        <v>0</v>
      </c>
      <c r="S185">
        <v>1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 t="str">
        <f>IF(LEFT(D185,2)="A",MID(D185,3,9999),D185)</f>
        <v>Kacenka a zase ta strasidla</v>
      </c>
      <c r="AP185" t="str">
        <f>IF(LEFT(AO185,4)="The ",MID(AO185,5,9999),AO185)</f>
        <v>Kacenka a zase ta strasidla</v>
      </c>
      <c r="AQ185" t="str">
        <f>LOWER(CONCATENATE(LEFT(SUBSTITUTE(TRIM(CLEAN(AP185))," ",""),7),RIGHT(F185,2),RIGHT(SUBSTITUTE(TRIM(CLEAN(AP185))," ",""),4)))</f>
        <v>kacenka93idla</v>
      </c>
      <c r="AR185" t="s">
        <v>173</v>
      </c>
      <c r="AS185" t="str">
        <f>IF(ISBLANK(AR185),AQ185,AR185)</f>
        <v>kacenka93zase</v>
      </c>
    </row>
    <row r="186" spans="1:45" x14ac:dyDescent="0.2">
      <c r="A186" t="s">
        <v>775</v>
      </c>
      <c r="B186">
        <v>776459</v>
      </c>
      <c r="C186" s="1" t="s">
        <v>776</v>
      </c>
      <c r="D186" s="4" t="s">
        <v>777</v>
      </c>
      <c r="E186" s="4" t="s">
        <v>777</v>
      </c>
      <c r="F186" s="4">
        <v>1999</v>
      </c>
      <c r="G186">
        <v>1999</v>
      </c>
      <c r="H186">
        <v>6.8</v>
      </c>
      <c r="I186">
        <v>110</v>
      </c>
      <c r="J186">
        <v>1586</v>
      </c>
      <c r="K186" s="1" t="s">
        <v>1014</v>
      </c>
      <c r="L186">
        <v>-1</v>
      </c>
      <c r="M186">
        <v>735864</v>
      </c>
      <c r="N186" s="1" t="s">
        <v>814</v>
      </c>
      <c r="O186" s="1" t="s">
        <v>815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 t="str">
        <f>IF(LEFT(D186,2)="A",MID(D186,3,9999),D186)</f>
        <v>Kadosh</v>
      </c>
      <c r="AP186" t="str">
        <f>IF(LEFT(AO186,4)="The ",MID(AO186,5,9999),AO186)</f>
        <v>Kadosh</v>
      </c>
      <c r="AQ186" t="str">
        <f>LOWER(CONCATENATE(LEFT(SUBSTITUTE(TRIM(CLEAN(AP186))," ",""),7),RIGHT(F186,2),RIGHT(SUBSTITUTE(TRIM(CLEAN(AP186))," ",""),4)))</f>
        <v>kadosh99dosh</v>
      </c>
      <c r="AR186" t="s">
        <v>778</v>
      </c>
      <c r="AS186" t="str">
        <f>IF(ISBLANK(AR186),AQ186,AR186)</f>
        <v>kadosh99dosh</v>
      </c>
    </row>
    <row r="187" spans="1:45" x14ac:dyDescent="0.2">
      <c r="A187" t="s">
        <v>18</v>
      </c>
      <c r="B187">
        <v>438570</v>
      </c>
      <c r="C187" s="1" t="s">
        <v>779</v>
      </c>
      <c r="D187" s="4" t="s">
        <v>780</v>
      </c>
      <c r="E187" s="4" t="s">
        <v>780</v>
      </c>
      <c r="F187" s="4">
        <v>1975</v>
      </c>
      <c r="G187">
        <v>1975</v>
      </c>
      <c r="H187">
        <v>2.4</v>
      </c>
      <c r="I187">
        <v>24</v>
      </c>
      <c r="J187">
        <v>14</v>
      </c>
      <c r="K187" s="1" t="s">
        <v>781</v>
      </c>
      <c r="L187">
        <v>-1</v>
      </c>
      <c r="M187">
        <v>-1</v>
      </c>
      <c r="N187" s="1" t="s">
        <v>1330</v>
      </c>
      <c r="O187" s="1" t="s">
        <v>1331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1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 t="str">
        <f>IF(LEFT(D187,2)="A",MID(D187,3,9999),D187)</f>
        <v>Kamen Rider Stronger the Movie</v>
      </c>
      <c r="AP187" t="str">
        <f>IF(LEFT(AO187,4)="The ",MID(AO187,5,9999),AO187)</f>
        <v>Kamen Rider Stronger the Movie</v>
      </c>
      <c r="AQ187" t="str">
        <f>LOWER(CONCATENATE(LEFT(SUBSTITUTE(TRIM(CLEAN(AP187))," ",""),7),RIGHT(F187,2),RIGHT(SUBSTITUTE(TRIM(CLEAN(AP187))," ",""),4)))</f>
        <v>kamenri75ovie</v>
      </c>
      <c r="AR187" t="s">
        <v>633</v>
      </c>
      <c r="AS187" t="str">
        <f>IF(ISBLANK(AR187),AQ187,AR187)</f>
        <v>kamenri75stro</v>
      </c>
    </row>
    <row r="188" spans="1:45" x14ac:dyDescent="0.2">
      <c r="A188" t="s">
        <v>634</v>
      </c>
      <c r="B188">
        <v>601361</v>
      </c>
      <c r="C188" s="1" t="s">
        <v>340</v>
      </c>
      <c r="D188" s="4" t="s">
        <v>341</v>
      </c>
      <c r="E188" s="4" t="s">
        <v>341</v>
      </c>
      <c r="F188" s="4">
        <v>1982</v>
      </c>
      <c r="G188">
        <v>1982</v>
      </c>
      <c r="H188">
        <v>5.8</v>
      </c>
      <c r="I188">
        <v>106</v>
      </c>
      <c r="J188">
        <v>393</v>
      </c>
      <c r="K188" s="1" t="s">
        <v>709</v>
      </c>
      <c r="L188">
        <v>-1</v>
      </c>
      <c r="M188">
        <v>17462</v>
      </c>
      <c r="N188" s="1" t="s">
        <v>1155</v>
      </c>
      <c r="O188" s="1" t="s">
        <v>983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1</v>
      </c>
      <c r="AE188">
        <v>0</v>
      </c>
      <c r="AF188">
        <v>1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 t="str">
        <f>IF(LEFT(D188,2)="A",MID(D188,3,9999),D188)</f>
        <v>Kamikaze 1989</v>
      </c>
      <c r="AP188" t="str">
        <f>IF(LEFT(AO188,4)="The ",MID(AO188,5,9999),AO188)</f>
        <v>Kamikaze 1989</v>
      </c>
      <c r="AQ188" t="str">
        <f>LOWER(CONCATENATE(LEFT(SUBSTITUTE(TRIM(CLEAN(AP188))," ",""),7),RIGHT(F188,2),RIGHT(SUBSTITUTE(TRIM(CLEAN(AP188))," ",""),4)))</f>
        <v>kamikaz821989</v>
      </c>
      <c r="AR188" t="s">
        <v>342</v>
      </c>
      <c r="AS188" t="str">
        <f>IF(ISBLANK(AR188),AQ188,AR188)</f>
        <v>kamikaz821989</v>
      </c>
    </row>
    <row r="189" spans="1:45" x14ac:dyDescent="0.2">
      <c r="A189" t="s">
        <v>530</v>
      </c>
      <c r="B189">
        <v>859862</v>
      </c>
      <c r="C189" s="1" t="s">
        <v>531</v>
      </c>
      <c r="D189" s="4" t="s">
        <v>532</v>
      </c>
      <c r="E189" s="4" t="s">
        <v>532</v>
      </c>
      <c r="F189" s="4">
        <v>1999</v>
      </c>
      <c r="G189">
        <v>1999</v>
      </c>
      <c r="H189">
        <v>7.9</v>
      </c>
      <c r="I189">
        <v>121</v>
      </c>
      <c r="J189">
        <v>15193</v>
      </c>
      <c r="K189" s="1" t="s">
        <v>533</v>
      </c>
      <c r="L189">
        <v>-1</v>
      </c>
      <c r="M189">
        <v>198238</v>
      </c>
      <c r="N189" s="1" t="s">
        <v>1330</v>
      </c>
      <c r="O189" s="1" t="s">
        <v>1331</v>
      </c>
      <c r="P189" s="1" t="s">
        <v>1250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1</v>
      </c>
      <c r="AJ189">
        <v>0</v>
      </c>
      <c r="AK189">
        <v>0</v>
      </c>
      <c r="AL189">
        <v>0</v>
      </c>
      <c r="AM189">
        <v>0</v>
      </c>
      <c r="AN189">
        <v>0</v>
      </c>
      <c r="AO189" t="str">
        <f>IF(LEFT(D189,2)="A",MID(D189,3,9999),D189)</f>
        <v>Kikujirô no natsu</v>
      </c>
      <c r="AP189" t="str">
        <f>IF(LEFT(AO189,4)="The ",MID(AO189,5,9999),AO189)</f>
        <v>Kikujirô no natsu</v>
      </c>
      <c r="AQ189" t="str">
        <f>LOWER(CONCATENATE(LEFT(SUBSTITUTE(TRIM(CLEAN(AP189))," ",""),7),RIGHT(F189,2),RIGHT(SUBSTITUTE(TRIM(CLEAN(AP189))," ",""),4)))</f>
        <v>kikujir99atsu</v>
      </c>
      <c r="AR189" t="s">
        <v>405</v>
      </c>
      <c r="AS189" t="str">
        <f>IF(ISBLANK(AR189),AQ189,AR189)</f>
        <v>kikujir99atsu</v>
      </c>
    </row>
    <row r="190" spans="1:45" x14ac:dyDescent="0.2">
      <c r="A190" t="s">
        <v>406</v>
      </c>
      <c r="B190">
        <v>1230193</v>
      </c>
      <c r="C190" s="1" t="s">
        <v>252</v>
      </c>
      <c r="D190" s="4" t="s">
        <v>253</v>
      </c>
      <c r="E190" s="4" t="s">
        <v>253</v>
      </c>
      <c r="F190" s="4">
        <v>1999</v>
      </c>
      <c r="G190">
        <v>1999</v>
      </c>
      <c r="H190">
        <v>6.2</v>
      </c>
      <c r="I190">
        <v>80</v>
      </c>
      <c r="J190">
        <v>360</v>
      </c>
      <c r="K190" s="1" t="s">
        <v>1248</v>
      </c>
      <c r="L190">
        <v>-1</v>
      </c>
      <c r="M190">
        <v>1027</v>
      </c>
      <c r="N190" s="1" t="s">
        <v>795</v>
      </c>
      <c r="O190" s="1" t="s">
        <v>1368</v>
      </c>
      <c r="Q190">
        <v>0</v>
      </c>
      <c r="R190">
        <v>0</v>
      </c>
      <c r="S190">
        <v>1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1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1</v>
      </c>
      <c r="AO190" t="str">
        <f>IF(LEFT(D190,2)="A",MID(D190,3,9999),D190)</f>
        <v>Kill by Inches</v>
      </c>
      <c r="AP190" t="str">
        <f>IF(LEFT(AO190,4)="The ",MID(AO190,5,9999),AO190)</f>
        <v>Kill by Inches</v>
      </c>
      <c r="AQ190" t="str">
        <f>LOWER(CONCATENATE(LEFT(SUBSTITUTE(TRIM(CLEAN(AP190))," ",""),7),RIGHT(F190,2),RIGHT(SUBSTITUTE(TRIM(CLEAN(AP190))," ",""),4)))</f>
        <v>killbyi99ches</v>
      </c>
      <c r="AR190" t="s">
        <v>90</v>
      </c>
      <c r="AS190" t="str">
        <f>IF(ISBLANK(AR190),AQ190,AR190)</f>
        <v>killbyi99ches</v>
      </c>
    </row>
    <row r="191" spans="1:45" x14ac:dyDescent="0.2">
      <c r="A191" t="s">
        <v>59</v>
      </c>
      <c r="B191">
        <v>1207121</v>
      </c>
      <c r="C191" s="1" t="s">
        <v>112</v>
      </c>
      <c r="D191" s="4" t="s">
        <v>113</v>
      </c>
      <c r="E191" s="4" t="s">
        <v>113</v>
      </c>
      <c r="F191" s="4">
        <v>1985</v>
      </c>
      <c r="G191">
        <v>1985</v>
      </c>
      <c r="H191">
        <v>6.2</v>
      </c>
      <c r="I191">
        <v>-1</v>
      </c>
      <c r="J191">
        <v>5</v>
      </c>
      <c r="K191" s="1" t="s">
        <v>114</v>
      </c>
      <c r="L191">
        <v>-1</v>
      </c>
      <c r="M191">
        <v>-1</v>
      </c>
      <c r="N191" s="1" t="s">
        <v>1330</v>
      </c>
      <c r="O191" s="1" t="s">
        <v>1331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1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 t="str">
        <f>IF(LEFT(D191,2)="A",MID(D191,3,9999),D191)</f>
        <v>Kinnikuman: Seigi chôjin VS kodai chôjin</v>
      </c>
      <c r="AP191" t="str">
        <f>IF(LEFT(AO191,4)="The ",MID(AO191,5,9999),AO191)</f>
        <v>Kinnikuman: Seigi chôjin VS kodai chôjin</v>
      </c>
      <c r="AQ191" t="str">
        <f>LOWER(CONCATENATE(LEFT(SUBSTITUTE(TRIM(CLEAN(AP191))," ",""),7),RIGHT(F191,2),RIGHT(SUBSTITUTE(TRIM(CLEAN(AP191))," ",""),4)))</f>
        <v>kinniku85ôjin</v>
      </c>
      <c r="AR191" t="s">
        <v>1</v>
      </c>
      <c r="AS191" t="str">
        <f>IF(ISBLANK(AR191),AQ191,AR191)</f>
        <v>kinniku85koda</v>
      </c>
    </row>
    <row r="192" spans="1:45" x14ac:dyDescent="0.2">
      <c r="A192" t="s">
        <v>60</v>
      </c>
      <c r="B192">
        <v>279793</v>
      </c>
      <c r="C192" s="1" t="s">
        <v>115</v>
      </c>
      <c r="D192" s="4" t="s">
        <v>116</v>
      </c>
      <c r="E192" s="4" t="s">
        <v>116</v>
      </c>
      <c r="F192" s="4">
        <v>1985</v>
      </c>
      <c r="G192">
        <v>1985</v>
      </c>
      <c r="H192">
        <v>6.6</v>
      </c>
      <c r="I192">
        <v>60</v>
      </c>
      <c r="J192">
        <v>5</v>
      </c>
      <c r="K192" s="1" t="s">
        <v>97</v>
      </c>
      <c r="L192">
        <v>-1</v>
      </c>
      <c r="M192">
        <v>-1</v>
      </c>
      <c r="N192" s="1" t="s">
        <v>1330</v>
      </c>
      <c r="O192" s="1" t="s">
        <v>1331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1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 t="str">
        <f>IF(LEFT(D192,2)="A",MID(D192,3,9999),D192)</f>
        <v>Kinnikuman: Haresugata! Seigi chôjin</v>
      </c>
      <c r="AP192" t="str">
        <f>IF(LEFT(AO192,4)="The ",MID(AO192,5,9999),AO192)</f>
        <v>Kinnikuman: Haresugata! Seigi chôjin</v>
      </c>
      <c r="AQ192" t="str">
        <f>LOWER(CONCATENATE(LEFT(SUBSTITUTE(TRIM(CLEAN(AP192))," ",""),7),RIGHT(F192,2),RIGHT(SUBSTITUTE(TRIM(CLEAN(AP192))," ",""),4)))</f>
        <v>kinniku85ôjin</v>
      </c>
      <c r="AR192" t="s">
        <v>554</v>
      </c>
      <c r="AS192" t="str">
        <f>IF(ISBLANK(AR192),AQ192,AR192)</f>
        <v>kinniku85seig</v>
      </c>
    </row>
    <row r="193" spans="1:45" x14ac:dyDescent="0.2">
      <c r="A193" t="s">
        <v>61</v>
      </c>
      <c r="B193">
        <v>1179528</v>
      </c>
      <c r="C193" s="1" t="s">
        <v>555</v>
      </c>
      <c r="D193" s="4" t="s">
        <v>698</v>
      </c>
      <c r="E193" s="4" t="s">
        <v>698</v>
      </c>
      <c r="F193" s="4">
        <v>1972</v>
      </c>
      <c r="G193">
        <v>1972</v>
      </c>
      <c r="H193">
        <v>8.1</v>
      </c>
      <c r="I193">
        <v>81</v>
      </c>
      <c r="J193">
        <v>3950</v>
      </c>
      <c r="K193" s="1" t="s">
        <v>533</v>
      </c>
      <c r="L193">
        <v>-1</v>
      </c>
      <c r="M193">
        <v>-1</v>
      </c>
      <c r="N193" s="1" t="s">
        <v>1330</v>
      </c>
      <c r="O193" s="1" t="s">
        <v>1331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1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 t="str">
        <f>IF(LEFT(D193,2)="A",MID(D193,3,9999),D193)</f>
        <v>Kozure Ôkami: Sanzu no kawa no ubaguruma</v>
      </c>
      <c r="AP193" t="str">
        <f>IF(LEFT(AO193,4)="The ",MID(AO193,5,9999),AO193)</f>
        <v>Kozure Ôkami: Sanzu no kawa no ubaguruma</v>
      </c>
      <c r="AQ193" t="str">
        <f>LOWER(CONCATENATE(LEFT(SUBSTITUTE(TRIM(CLEAN(AP193))," ",""),7),RIGHT(F193,2),RIGHT(SUBSTITUTE(TRIM(CLEAN(AP193))," ",""),4)))</f>
        <v>kozureô72ruma</v>
      </c>
      <c r="AR193" t="s">
        <v>699</v>
      </c>
      <c r="AS193" t="str">
        <f>IF(ISBLANK(AR193),AQ193,AR193)</f>
        <v>kozureô72sanz</v>
      </c>
    </row>
    <row r="194" spans="1:45" x14ac:dyDescent="0.2">
      <c r="A194" t="s">
        <v>62</v>
      </c>
      <c r="B194">
        <v>412205</v>
      </c>
      <c r="C194" s="1" t="s">
        <v>700</v>
      </c>
      <c r="D194" s="4" t="s">
        <v>701</v>
      </c>
      <c r="E194" s="4" t="s">
        <v>701</v>
      </c>
      <c r="F194" s="4">
        <v>1972</v>
      </c>
      <c r="G194">
        <v>1972</v>
      </c>
      <c r="H194">
        <v>7.7</v>
      </c>
      <c r="I194">
        <v>89</v>
      </c>
      <c r="J194">
        <v>3237</v>
      </c>
      <c r="K194" s="1" t="s">
        <v>1336</v>
      </c>
      <c r="L194">
        <v>-1</v>
      </c>
      <c r="M194">
        <v>-1</v>
      </c>
      <c r="N194" s="1" t="s">
        <v>1330</v>
      </c>
      <c r="O194" s="1" t="s">
        <v>1331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1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 t="str">
        <f>IF(LEFT(D194,2)="A",MID(D194,3,9999),D194)</f>
        <v>Kozure Ôkami: Shinikazeni mukau ubaguruma</v>
      </c>
      <c r="AP194" t="str">
        <f>IF(LEFT(AO194,4)="The ",MID(AO194,5,9999),AO194)</f>
        <v>Kozure Ôkami: Shinikazeni mukau ubaguruma</v>
      </c>
      <c r="AQ194" t="str">
        <f>LOWER(CONCATENATE(LEFT(SUBSTITUTE(TRIM(CLEAN(AP194))," ",""),7),RIGHT(F194,2),RIGHT(SUBSTITUTE(TRIM(CLEAN(AP194))," ",""),4)))</f>
        <v>kozureô72ruma</v>
      </c>
      <c r="AR194" t="s">
        <v>93</v>
      </c>
      <c r="AS194" t="str">
        <f>IF(ISBLANK(AR194),AQ194,AR194)</f>
        <v>kozureô72shiz</v>
      </c>
    </row>
    <row r="195" spans="1:45" x14ac:dyDescent="0.2">
      <c r="A195" t="s">
        <v>63</v>
      </c>
      <c r="B195">
        <v>127599</v>
      </c>
      <c r="C195" s="1" t="s">
        <v>94</v>
      </c>
      <c r="D195" s="4" t="s">
        <v>96</v>
      </c>
      <c r="E195" s="4" t="s">
        <v>96</v>
      </c>
      <c r="F195" s="4">
        <v>1998</v>
      </c>
      <c r="G195">
        <v>1998</v>
      </c>
      <c r="H195">
        <v>4.5999999999999996</v>
      </c>
      <c r="I195">
        <v>81</v>
      </c>
      <c r="J195">
        <v>13</v>
      </c>
      <c r="K195" s="1" t="s">
        <v>257</v>
      </c>
      <c r="L195">
        <v>-1</v>
      </c>
      <c r="M195">
        <v>-1</v>
      </c>
      <c r="N195" s="1" t="s">
        <v>1330</v>
      </c>
      <c r="O195" s="1" t="s">
        <v>1331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 t="str">
        <f>IF(LEFT(D195,2)="A",MID(D195,3,9999),D195)</f>
        <v>Kunoichi ninpô-chô: Yagyû gaiden, Aizu-yuki jigoku-hen</v>
      </c>
      <c r="AP195" t="str">
        <f>IF(LEFT(AO195,4)="The ",MID(AO195,5,9999),AO195)</f>
        <v>Kunoichi ninpô-chô: Yagyû gaiden, Aizu-yuki jigoku-hen</v>
      </c>
      <c r="AQ195" t="str">
        <f>LOWER(CONCATENATE(LEFT(SUBSTITUTE(TRIM(CLEAN(AP195))," ",""),7),RIGHT(F195,2),RIGHT(SUBSTITUTE(TRIM(CLEAN(AP195))," ",""),4)))</f>
        <v>kunoich98-hen</v>
      </c>
      <c r="AR195" t="s">
        <v>258</v>
      </c>
      <c r="AS195" t="str">
        <f>IF(ISBLANK(AR195),AQ195,AR195)</f>
        <v>kunoich98-aiz</v>
      </c>
    </row>
    <row r="196" spans="1:45" x14ac:dyDescent="0.2">
      <c r="A196" t="s">
        <v>64</v>
      </c>
      <c r="B196">
        <v>1216657</v>
      </c>
      <c r="C196" s="1" t="s">
        <v>259</v>
      </c>
      <c r="D196" s="4" t="s">
        <v>260</v>
      </c>
      <c r="E196" s="4" t="s">
        <v>260</v>
      </c>
      <c r="F196" s="4">
        <v>1998</v>
      </c>
      <c r="G196">
        <v>1998</v>
      </c>
      <c r="H196">
        <v>4.7</v>
      </c>
      <c r="I196">
        <v>106</v>
      </c>
      <c r="J196">
        <v>179</v>
      </c>
      <c r="K196" s="1" t="s">
        <v>261</v>
      </c>
      <c r="L196">
        <v>-1</v>
      </c>
      <c r="M196">
        <v>-1</v>
      </c>
      <c r="N196" s="1" t="s">
        <v>1330</v>
      </c>
      <c r="O196" s="1" t="s">
        <v>1331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 t="str">
        <f>IF(LEFT(D196,2)="A",MID(D196,3,9999),D196)</f>
        <v>Kunoichi ninpô-chô: Yagyû gaiden, Edo-bana jigoku-hen</v>
      </c>
      <c r="AP196" t="str">
        <f>IF(LEFT(AO196,4)="The ",MID(AO196,5,9999),AO196)</f>
        <v>Kunoichi ninpô-chô: Yagyû gaiden, Edo-bana jigoku-hen</v>
      </c>
      <c r="AQ196" t="str">
        <f>LOWER(CONCATENATE(LEFT(SUBSTITUTE(TRIM(CLEAN(AP196))," ",""),7),RIGHT(F196,2),RIGHT(SUBSTITUTE(TRIM(CLEAN(AP196))," ",""),4)))</f>
        <v>kunoich98-hen</v>
      </c>
      <c r="AR196" t="s">
        <v>262</v>
      </c>
      <c r="AS196" t="str">
        <f>IF(ISBLANK(AR196),AQ196,AR196)</f>
        <v>kunoich98-edo</v>
      </c>
    </row>
    <row r="197" spans="1:45" x14ac:dyDescent="0.2">
      <c r="A197" t="s">
        <v>1598</v>
      </c>
      <c r="B197">
        <v>609380</v>
      </c>
      <c r="C197" s="1" t="s">
        <v>1543</v>
      </c>
      <c r="D197" t="str">
        <f>LEFT(C197,FIND("(",C197)-2)</f>
        <v>La belle endormie</v>
      </c>
      <c r="E197" t="s">
        <v>1656</v>
      </c>
      <c r="F197">
        <f>VALUE(MID(C197,FIND("(",C197)+1,4))</f>
        <v>2010</v>
      </c>
      <c r="G197">
        <v>2010</v>
      </c>
      <c r="H197">
        <v>5.7</v>
      </c>
      <c r="I197">
        <v>82</v>
      </c>
      <c r="J197">
        <v>585</v>
      </c>
      <c r="K197" s="1" t="s">
        <v>111</v>
      </c>
      <c r="L197">
        <v>-1</v>
      </c>
      <c r="M197">
        <v>28791</v>
      </c>
      <c r="N197" s="1" t="s">
        <v>1173</v>
      </c>
      <c r="O197" s="1" t="s">
        <v>1174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1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 t="str">
        <f>IF(LEFT(D197,2)="A",MID(D197,3,9999),D197)</f>
        <v>La belle endormie</v>
      </c>
      <c r="AP197" t="str">
        <f>IF(LEFT(AO197,4)="The ",MID(AO197,5,9999),AO197)</f>
        <v>La belle endormie</v>
      </c>
      <c r="AQ197" t="str">
        <f>LOWER(CONCATENATE(LEFT(SUBSTITUTE(TRIM(CLEAN(AP197))," ",""),7),RIGHT(F197,2),RIGHT(SUBSTITUTE(TRIM(CLEAN(AP197))," ",""),4)))</f>
        <v>labelle10rmie</v>
      </c>
      <c r="AR197" t="s">
        <v>1598</v>
      </c>
      <c r="AS197" t="str">
        <f>IF(ISBLANK(AR197),AQ197,AR197)</f>
        <v>labelle11rmie</v>
      </c>
    </row>
    <row r="198" spans="1:45" x14ac:dyDescent="0.2">
      <c r="A198" t="s">
        <v>69</v>
      </c>
      <c r="B198">
        <v>692603</v>
      </c>
      <c r="C198" s="1" t="s">
        <v>420</v>
      </c>
      <c r="D198" s="4" t="s">
        <v>573</v>
      </c>
      <c r="E198" s="4" t="s">
        <v>573</v>
      </c>
      <c r="F198" s="4">
        <v>1999</v>
      </c>
      <c r="G198">
        <v>1999</v>
      </c>
      <c r="H198">
        <v>6.4</v>
      </c>
      <c r="I198">
        <v>106</v>
      </c>
      <c r="J198">
        <v>1484</v>
      </c>
      <c r="K198" s="1" t="s">
        <v>1172</v>
      </c>
      <c r="L198">
        <v>-1</v>
      </c>
      <c r="M198">
        <v>147628</v>
      </c>
      <c r="N198" s="1" t="s">
        <v>1173</v>
      </c>
      <c r="O198" s="1" t="s">
        <v>1174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1</v>
      </c>
      <c r="AJ198">
        <v>0</v>
      </c>
      <c r="AK198">
        <v>0</v>
      </c>
      <c r="AL198">
        <v>0</v>
      </c>
      <c r="AM198">
        <v>0</v>
      </c>
      <c r="AN198">
        <v>0</v>
      </c>
      <c r="AO198" t="str">
        <f>IF(LEFT(D198,2)="A",MID(D198,3,9999),D198)</f>
        <v>La bûche</v>
      </c>
      <c r="AP198" t="str">
        <f>IF(LEFT(AO198,4)="The ",MID(AO198,5,9999),AO198)</f>
        <v>La bûche</v>
      </c>
      <c r="AQ198" t="str">
        <f>LOWER(CONCATENATE(LEFT(SUBSTITUTE(TRIM(CLEAN(AP198))," ",""),7),RIGHT(F198,2),RIGHT(SUBSTITUTE(TRIM(CLEAN(AP198))," ",""),4)))</f>
        <v>labûche99ûche</v>
      </c>
      <c r="AR198" t="s">
        <v>574</v>
      </c>
      <c r="AS198" t="str">
        <f>IF(ISBLANK(AR198),AQ198,AR198)</f>
        <v>labuche99uche</v>
      </c>
    </row>
    <row r="199" spans="1:45" x14ac:dyDescent="0.2">
      <c r="A199" t="s">
        <v>575</v>
      </c>
      <c r="B199">
        <v>1265930</v>
      </c>
      <c r="C199" s="1" t="s">
        <v>426</v>
      </c>
      <c r="D199" s="4" t="s">
        <v>427</v>
      </c>
      <c r="E199" s="4" t="s">
        <v>427</v>
      </c>
      <c r="F199" s="4">
        <v>1981</v>
      </c>
      <c r="G199">
        <v>1981</v>
      </c>
      <c r="H199">
        <v>7.9</v>
      </c>
      <c r="I199">
        <v>152</v>
      </c>
      <c r="J199">
        <v>89</v>
      </c>
      <c r="K199" s="1" t="s">
        <v>582</v>
      </c>
      <c r="L199">
        <v>-1</v>
      </c>
      <c r="M199">
        <v>-1</v>
      </c>
      <c r="N199" s="1" t="s">
        <v>1015</v>
      </c>
      <c r="O199" s="1" t="s">
        <v>1016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1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1</v>
      </c>
      <c r="AJ199">
        <v>1</v>
      </c>
      <c r="AK199">
        <v>0</v>
      </c>
      <c r="AL199">
        <v>0</v>
      </c>
      <c r="AM199">
        <v>0</v>
      </c>
      <c r="AN199">
        <v>0</v>
      </c>
      <c r="AO199" t="str">
        <f>IF(LEFT(D199,2)="A",MID(D199,3,9999),D199)</f>
        <v>La Cenerentola</v>
      </c>
      <c r="AP199" t="str">
        <f>IF(LEFT(AO199,4)="The ",MID(AO199,5,9999),AO199)</f>
        <v>La Cenerentola</v>
      </c>
      <c r="AQ199" t="str">
        <f>LOWER(CONCATENATE(LEFT(SUBSTITUTE(TRIM(CLEAN(AP199))," ",""),7),RIGHT(F199,2),RIGHT(SUBSTITUTE(TRIM(CLEAN(AP199))," ",""),4)))</f>
        <v>lacener81tola</v>
      </c>
      <c r="AR199" t="s">
        <v>412</v>
      </c>
      <c r="AS199" t="str">
        <f>IF(ISBLANK(AR199),AQ199,AR199)</f>
        <v>lacener81tola</v>
      </c>
    </row>
    <row r="200" spans="1:45" x14ac:dyDescent="0.2">
      <c r="A200" t="s">
        <v>413</v>
      </c>
      <c r="B200">
        <v>1202200</v>
      </c>
      <c r="C200" s="1" t="s">
        <v>414</v>
      </c>
      <c r="D200" s="4" t="s">
        <v>415</v>
      </c>
      <c r="E200" s="4" t="s">
        <v>415</v>
      </c>
      <c r="F200" s="4">
        <v>1999</v>
      </c>
      <c r="G200">
        <v>1999</v>
      </c>
      <c r="H200">
        <v>7.6</v>
      </c>
      <c r="I200">
        <v>90</v>
      </c>
      <c r="J200">
        <v>11331</v>
      </c>
      <c r="K200" s="1" t="s">
        <v>956</v>
      </c>
      <c r="L200">
        <v>-1</v>
      </c>
      <c r="M200">
        <v>1708496</v>
      </c>
      <c r="N200" s="1" t="s">
        <v>1173</v>
      </c>
      <c r="O200" s="1" t="s">
        <v>1174</v>
      </c>
      <c r="P200" s="1" t="s">
        <v>1364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1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1</v>
      </c>
      <c r="AJ200">
        <v>1</v>
      </c>
      <c r="AK200">
        <v>0</v>
      </c>
      <c r="AL200">
        <v>0</v>
      </c>
      <c r="AM200">
        <v>0</v>
      </c>
      <c r="AN200">
        <v>0</v>
      </c>
      <c r="AO200" t="str">
        <f>IF(LEFT(D200,2)="A",MID(D200,3,9999),D200)</f>
        <v>La fille sur le pont</v>
      </c>
      <c r="AP200" t="str">
        <f>IF(LEFT(AO200,4)="The ",MID(AO200,5,9999),AO200)</f>
        <v>La fille sur le pont</v>
      </c>
      <c r="AQ200" t="str">
        <f>LOWER(CONCATENATE(LEFT(SUBSTITUTE(TRIM(CLEAN(AP200))," ",""),7),RIGHT(F200,2),RIGHT(SUBSTITUTE(TRIM(CLEAN(AP200))," ",""),4)))</f>
        <v>lafille99pont</v>
      </c>
      <c r="AR200" t="s">
        <v>416</v>
      </c>
      <c r="AS200" t="str">
        <f>IF(ISBLANK(AR200),AQ200,AR200)</f>
        <v>lafille99pont</v>
      </c>
    </row>
    <row r="201" spans="1:45" x14ac:dyDescent="0.2">
      <c r="A201" t="s">
        <v>70</v>
      </c>
      <c r="B201">
        <v>556930</v>
      </c>
      <c r="C201" s="1" t="s">
        <v>586</v>
      </c>
      <c r="D201" s="4" t="s">
        <v>731</v>
      </c>
      <c r="E201" s="4" t="s">
        <v>731</v>
      </c>
      <c r="F201" s="4">
        <v>1985</v>
      </c>
      <c r="G201">
        <v>1985</v>
      </c>
      <c r="H201">
        <v>6.8</v>
      </c>
      <c r="I201">
        <v>61</v>
      </c>
      <c r="J201">
        <v>5</v>
      </c>
      <c r="K201" s="1" t="s">
        <v>732</v>
      </c>
      <c r="L201">
        <v>-1</v>
      </c>
      <c r="M201">
        <v>-1</v>
      </c>
      <c r="N201" s="1" t="s">
        <v>873</v>
      </c>
      <c r="O201" s="1" t="s">
        <v>1174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 t="str">
        <f>IF(LEFT(D201,2)="A",MID(D201,3,9999),D201)</f>
        <v>La grande allure [1re partie]</v>
      </c>
      <c r="AP201" t="str">
        <f>IF(LEFT(AO201,4)="The ",MID(AO201,5,9999),AO201)</f>
        <v>La grande allure [1re partie]</v>
      </c>
      <c r="AQ201" t="str">
        <f>LOWER(CONCATENATE(LEFT(SUBSTITUTE(TRIM(CLEAN(AP201))," ",""),7),RIGHT(F201,2),RIGHT(SUBSTITUTE(TRIM(CLEAN(AP201))," ",""),4)))</f>
        <v>lagrand85tie]</v>
      </c>
      <c r="AR201" t="s">
        <v>25</v>
      </c>
      <c r="AS201" t="str">
        <f>IF(ISBLANK(AR201),AQ201,AR201)</f>
        <v>lagrand85ti1]</v>
      </c>
    </row>
    <row r="202" spans="1:45" x14ac:dyDescent="0.2">
      <c r="A202" t="s">
        <v>71</v>
      </c>
      <c r="B202">
        <v>879609</v>
      </c>
      <c r="C202" s="1" t="s">
        <v>26</v>
      </c>
      <c r="D202" s="4" t="s">
        <v>65</v>
      </c>
      <c r="E202" s="4" t="s">
        <v>65</v>
      </c>
      <c r="F202" s="4">
        <v>1985</v>
      </c>
      <c r="G202">
        <v>1985</v>
      </c>
      <c r="H202">
        <v>6.6</v>
      </c>
      <c r="I202">
        <v>74</v>
      </c>
      <c r="J202">
        <v>5</v>
      </c>
      <c r="K202" s="1" t="s">
        <v>167</v>
      </c>
      <c r="L202">
        <v>-1</v>
      </c>
      <c r="M202">
        <v>-1</v>
      </c>
      <c r="N202" s="1" t="s">
        <v>873</v>
      </c>
      <c r="O202" s="1" t="s">
        <v>1174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 t="str">
        <f>IF(LEFT(D202,2)="A",MID(D202,3,9999),D202)</f>
        <v>La grande allure [2e partie]</v>
      </c>
      <c r="AP202" t="str">
        <f>IF(LEFT(AO202,4)="The ",MID(AO202,5,9999),AO202)</f>
        <v>La grande allure [2e partie]</v>
      </c>
      <c r="AQ202" t="str">
        <f>LOWER(CONCATENATE(LEFT(SUBSTITUTE(TRIM(CLEAN(AP202))," ",""),7),RIGHT(F202,2),RIGHT(SUBSTITUTE(TRIM(CLEAN(AP202))," ",""),4)))</f>
        <v>lagrand85tie]</v>
      </c>
      <c r="AR202" t="s">
        <v>29</v>
      </c>
      <c r="AS202" t="str">
        <f>IF(ISBLANK(AR202),AQ202,AR202)</f>
        <v>lagrand85ti2]</v>
      </c>
    </row>
    <row r="203" spans="1:45" x14ac:dyDescent="0.2">
      <c r="A203" t="s">
        <v>30</v>
      </c>
      <c r="B203">
        <v>663202</v>
      </c>
      <c r="C203" s="1" t="s">
        <v>31</v>
      </c>
      <c r="D203" s="4" t="s">
        <v>629</v>
      </c>
      <c r="E203" s="4" t="s">
        <v>629</v>
      </c>
      <c r="F203" s="4">
        <v>1999</v>
      </c>
      <c r="G203">
        <v>1999</v>
      </c>
      <c r="H203">
        <v>7.6</v>
      </c>
      <c r="I203">
        <v>96</v>
      </c>
      <c r="J203">
        <v>6667</v>
      </c>
      <c r="K203" s="1" t="s">
        <v>1336</v>
      </c>
      <c r="L203">
        <v>-1</v>
      </c>
      <c r="M203">
        <v>2086098</v>
      </c>
      <c r="N203" s="1" t="s">
        <v>485</v>
      </c>
      <c r="O203" s="1" t="s">
        <v>486</v>
      </c>
      <c r="P203" s="1" t="s">
        <v>1364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1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 t="str">
        <f>IF(LEFT(D203,2)="A",MID(D203,3,9999),D203)</f>
        <v>La lengua de las mariposas</v>
      </c>
      <c r="AP203" t="str">
        <f>IF(LEFT(AO203,4)="The ",MID(AO203,5,9999),AO203)</f>
        <v>La lengua de las mariposas</v>
      </c>
      <c r="AQ203" t="str">
        <f>LOWER(CONCATENATE(LEFT(SUBSTITUTE(TRIM(CLEAN(AP203))," ",""),7),RIGHT(F203,2),RIGHT(SUBSTITUTE(TRIM(CLEAN(AP203))," ",""),4)))</f>
        <v>lalengu99osas</v>
      </c>
      <c r="AR203" t="s">
        <v>630</v>
      </c>
      <c r="AS203" t="str">
        <f>IF(ISBLANK(AR203),AQ203,AR203)</f>
        <v>lalengu99osas</v>
      </c>
    </row>
    <row r="204" spans="1:45" x14ac:dyDescent="0.2">
      <c r="A204" t="s">
        <v>631</v>
      </c>
      <c r="B204">
        <v>172046</v>
      </c>
      <c r="C204" s="1" t="s">
        <v>632</v>
      </c>
      <c r="D204" s="4" t="s">
        <v>339</v>
      </c>
      <c r="E204" s="4" t="s">
        <v>339</v>
      </c>
      <c r="F204" s="4">
        <v>1999</v>
      </c>
      <c r="G204">
        <v>1999</v>
      </c>
      <c r="H204">
        <v>8.1</v>
      </c>
      <c r="I204">
        <v>120</v>
      </c>
      <c r="J204">
        <v>3687</v>
      </c>
      <c r="K204" s="1" t="s">
        <v>622</v>
      </c>
      <c r="L204">
        <v>-1</v>
      </c>
      <c r="M204">
        <v>-1</v>
      </c>
      <c r="N204" s="1" t="s">
        <v>409</v>
      </c>
      <c r="O204" s="1" t="s">
        <v>486</v>
      </c>
      <c r="P204" s="1" t="s">
        <v>1364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1</v>
      </c>
      <c r="AC204">
        <v>1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1</v>
      </c>
      <c r="AJ204">
        <v>0</v>
      </c>
      <c r="AK204">
        <v>0</v>
      </c>
      <c r="AL204">
        <v>0</v>
      </c>
      <c r="AM204">
        <v>0</v>
      </c>
      <c r="AN204">
        <v>0</v>
      </c>
      <c r="AO204" t="str">
        <f>IF(LEFT(D204,2)="A",MID(D204,3,9999),D204)</f>
        <v>La ley de Herodes</v>
      </c>
      <c r="AP204" t="str">
        <f>IF(LEFT(AO204,4)="The ",MID(AO204,5,9999),AO204)</f>
        <v>La ley de Herodes</v>
      </c>
      <c r="AQ204" t="str">
        <f>LOWER(CONCATENATE(LEFT(SUBSTITUTE(TRIM(CLEAN(AP204))," ",""),7),RIGHT(F204,2),RIGHT(SUBSTITUTE(TRIM(CLEAN(AP204))," ",""),4)))</f>
        <v>laleyde99odes</v>
      </c>
      <c r="AR204" t="s">
        <v>178</v>
      </c>
      <c r="AS204" t="str">
        <f>IF(ISBLANK(AR204),AQ204,AR204)</f>
        <v>laleyde99odes</v>
      </c>
    </row>
    <row r="205" spans="1:45" x14ac:dyDescent="0.2">
      <c r="A205" t="s">
        <v>1599</v>
      </c>
      <c r="B205">
        <v>-1</v>
      </c>
      <c r="C205" t="s">
        <v>1619</v>
      </c>
      <c r="D205" t="s">
        <v>1627</v>
      </c>
      <c r="E205" t="s">
        <v>1627</v>
      </c>
      <c r="F205">
        <v>1978</v>
      </c>
      <c r="G205">
        <v>1978</v>
      </c>
      <c r="H205">
        <v>6.5</v>
      </c>
      <c r="I205">
        <v>105</v>
      </c>
      <c r="J205">
        <v>82</v>
      </c>
      <c r="K205" s="6" t="s">
        <v>992</v>
      </c>
      <c r="L205">
        <v>-1</v>
      </c>
      <c r="M205">
        <v>-1</v>
      </c>
      <c r="N205" s="7" t="s">
        <v>1367</v>
      </c>
      <c r="O205" s="7" t="s">
        <v>1368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1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 t="str">
        <f>IF(LEFT(D205,2)="A",MID(D205,3,9999),D205)</f>
        <v>Langrishe Go Down</v>
      </c>
      <c r="AP205" t="str">
        <f>IF(LEFT(AO205,4)="The ",MID(AO205,5,9999),AO205)</f>
        <v>Langrishe Go Down</v>
      </c>
      <c r="AQ205" t="str">
        <f>LOWER(CONCATENATE(LEFT(SUBSTITUTE(TRIM(CLEAN(AP205))," ",""),7),RIGHT(F205,2),RIGHT(SUBSTITUTE(TRIM(CLEAN(AP205))," ",""),4)))</f>
        <v>langris78down</v>
      </c>
      <c r="AR205" t="s">
        <v>1599</v>
      </c>
      <c r="AS205" t="str">
        <f>IF(ISBLANK(AR205),AQ205,AR205)</f>
        <v>langris02down</v>
      </c>
    </row>
    <row r="206" spans="1:45" x14ac:dyDescent="0.2">
      <c r="A206" t="s">
        <v>72</v>
      </c>
      <c r="B206">
        <v>332238</v>
      </c>
      <c r="C206" s="1" t="s">
        <v>350</v>
      </c>
      <c r="D206" s="4" t="s">
        <v>351</v>
      </c>
      <c r="E206" s="4" t="s">
        <v>351</v>
      </c>
      <c r="F206" s="4">
        <v>1999</v>
      </c>
      <c r="G206">
        <v>1999</v>
      </c>
      <c r="H206">
        <v>6.1</v>
      </c>
      <c r="I206">
        <v>94</v>
      </c>
      <c r="J206">
        <v>484</v>
      </c>
      <c r="K206" s="1" t="s">
        <v>1172</v>
      </c>
      <c r="L206">
        <v>-1</v>
      </c>
      <c r="M206">
        <v>-1</v>
      </c>
      <c r="N206" s="1" t="s">
        <v>1173</v>
      </c>
      <c r="O206" s="1" t="s">
        <v>1174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1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1</v>
      </c>
      <c r="AJ206">
        <v>1</v>
      </c>
      <c r="AK206">
        <v>0</v>
      </c>
      <c r="AL206">
        <v>0</v>
      </c>
      <c r="AM206">
        <v>0</v>
      </c>
      <c r="AN206">
        <v>0</v>
      </c>
      <c r="AO206" t="str">
        <f>IF(LEFT(D206,2)="A",MID(D206,3,9999),D206)</f>
        <v>La nouvelle Ève</v>
      </c>
      <c r="AP206" t="str">
        <f>IF(LEFT(AO206,4)="The ",MID(AO206,5,9999),AO206)</f>
        <v>La nouvelle Ève</v>
      </c>
      <c r="AQ206" t="str">
        <f>LOWER(CONCATENATE(LEFT(SUBSTITUTE(TRIM(CLEAN(AP206))," ",""),7),RIGHT(F206,2),RIGHT(SUBSTITUTE(TRIM(CLEAN(AP206))," ",""),4)))</f>
        <v>lanouve99eève</v>
      </c>
      <c r="AR206" t="s">
        <v>352</v>
      </c>
      <c r="AS206" t="str">
        <f>IF(ISBLANK(AR206),AQ206,AR206)</f>
        <v>lanouve99eeve</v>
      </c>
    </row>
    <row r="207" spans="1:45" x14ac:dyDescent="0.2">
      <c r="A207" t="s">
        <v>1430</v>
      </c>
      <c r="B207">
        <v>488756</v>
      </c>
      <c r="C207" s="1" t="s">
        <v>1258</v>
      </c>
      <c r="D207" s="4" t="s">
        <v>1259</v>
      </c>
      <c r="E207" s="4" t="s">
        <v>1259</v>
      </c>
      <c r="F207" s="4">
        <v>1998</v>
      </c>
      <c r="G207">
        <v>1998</v>
      </c>
      <c r="H207">
        <v>6.8</v>
      </c>
      <c r="I207">
        <v>105</v>
      </c>
      <c r="J207">
        <v>1039</v>
      </c>
      <c r="K207" s="1" t="s">
        <v>1260</v>
      </c>
      <c r="L207">
        <v>3500000</v>
      </c>
      <c r="M207">
        <v>2000000</v>
      </c>
      <c r="N207" s="1" t="s">
        <v>409</v>
      </c>
      <c r="O207" s="1" t="s">
        <v>486</v>
      </c>
      <c r="P207" s="1" t="s">
        <v>1364</v>
      </c>
      <c r="Q207">
        <v>0</v>
      </c>
      <c r="R207">
        <v>1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1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 t="str">
        <f>IF(LEFT(D207,2)="A",MID(D207,3,9999),D207)</f>
        <v>La otra conquista</v>
      </c>
      <c r="AP207" t="str">
        <f>IF(LEFT(AO207,4)="The ",MID(AO207,5,9999),AO207)</f>
        <v>La otra conquista</v>
      </c>
      <c r="AQ207" t="str">
        <f>LOWER(CONCATENATE(LEFT(SUBSTITUTE(TRIM(CLEAN(AP207))," ",""),7),RIGHT(F207,2),RIGHT(SUBSTITUTE(TRIM(CLEAN(AP207))," ",""),4)))</f>
        <v>laotrac98ista</v>
      </c>
      <c r="AS207" t="str">
        <f>IF(ISBLANK(AR207),AQ207,AR207)</f>
        <v>laotrac98ista</v>
      </c>
    </row>
    <row r="208" spans="1:45" x14ac:dyDescent="0.2">
      <c r="A208" t="s">
        <v>1600</v>
      </c>
      <c r="B208">
        <v>693167</v>
      </c>
      <c r="C208" s="1" t="s">
        <v>1544</v>
      </c>
      <c r="D208" t="str">
        <f>LEFT(C208,FIND("(",C208)-2)</f>
        <v>The Last Mogul</v>
      </c>
      <c r="E208" t="s">
        <v>1657</v>
      </c>
      <c r="F208">
        <f>VALUE(MID(C208,FIND("(",C208)+1,4))</f>
        <v>2005</v>
      </c>
      <c r="G208">
        <v>2005</v>
      </c>
      <c r="H208">
        <v>6.5</v>
      </c>
      <c r="I208">
        <v>110</v>
      </c>
      <c r="J208">
        <v>330</v>
      </c>
      <c r="K208" s="1" t="s">
        <v>1172</v>
      </c>
      <c r="L208">
        <v>-1</v>
      </c>
      <c r="M208">
        <v>16469</v>
      </c>
      <c r="N208" s="1" t="s">
        <v>873</v>
      </c>
      <c r="O208" s="1" t="s">
        <v>1368</v>
      </c>
      <c r="P208" s="1" t="s">
        <v>1250</v>
      </c>
      <c r="Q208">
        <v>0</v>
      </c>
      <c r="R208">
        <v>0</v>
      </c>
      <c r="S208">
        <v>0</v>
      </c>
      <c r="T208">
        <v>1</v>
      </c>
      <c r="U208">
        <v>0</v>
      </c>
      <c r="V208">
        <v>0</v>
      </c>
      <c r="W208">
        <v>1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 t="str">
        <f>IF(LEFT(D208,2)="A",MID(D208,3,9999),D208)</f>
        <v>The Last Mogul</v>
      </c>
      <c r="AP208" t="str">
        <f>IF(LEFT(AO208,4)="The ",MID(AO208,5,9999),AO208)</f>
        <v>Last Mogul</v>
      </c>
      <c r="AQ208" t="str">
        <f>LOWER(CONCATENATE(LEFT(SUBSTITUTE(TRIM(CLEAN(AP208))," ",""),7),RIGHT(F208,2),RIGHT(SUBSTITUTE(TRIM(CLEAN(AP208))," ",""),4)))</f>
        <v>lastmog05ogul</v>
      </c>
      <c r="AR208" t="s">
        <v>1600</v>
      </c>
      <c r="AS208" t="str">
        <f>IF(ISBLANK(AR208),AQ208,AR208)</f>
        <v>lastmog05ogul</v>
      </c>
    </row>
    <row r="209" spans="1:45" x14ac:dyDescent="0.2">
      <c r="A209" t="s">
        <v>353</v>
      </c>
      <c r="B209">
        <v>193385</v>
      </c>
      <c r="C209" s="1" t="s">
        <v>354</v>
      </c>
      <c r="D209" s="4" t="s">
        <v>180</v>
      </c>
      <c r="E209" s="4" t="s">
        <v>180</v>
      </c>
      <c r="F209" s="4">
        <v>1999</v>
      </c>
      <c r="G209">
        <v>1999</v>
      </c>
      <c r="H209">
        <v>6.1</v>
      </c>
      <c r="I209">
        <v>103</v>
      </c>
      <c r="J209">
        <v>713</v>
      </c>
      <c r="K209" s="1" t="s">
        <v>1172</v>
      </c>
      <c r="L209">
        <v>-1</v>
      </c>
      <c r="M209">
        <v>469974</v>
      </c>
      <c r="N209" s="1" t="s">
        <v>1173</v>
      </c>
      <c r="O209" s="1" t="s">
        <v>1368</v>
      </c>
      <c r="P209" s="1" t="s">
        <v>1364</v>
      </c>
      <c r="Q209">
        <v>0</v>
      </c>
      <c r="R209">
        <v>1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1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1</v>
      </c>
      <c r="AK209">
        <v>0</v>
      </c>
      <c r="AL209">
        <v>0</v>
      </c>
      <c r="AM209">
        <v>0</v>
      </c>
      <c r="AN209">
        <v>0</v>
      </c>
      <c r="AO209" t="str">
        <f>IF(LEFT(D209,2)="A",MID(D209,3,9999),D209)</f>
        <v>The Last September</v>
      </c>
      <c r="AP209" t="str">
        <f>IF(LEFT(AO209,4)="The ",MID(AO209,5,9999),AO209)</f>
        <v>Last September</v>
      </c>
      <c r="AQ209" t="str">
        <f>LOWER(CONCATENATE(LEFT(SUBSTITUTE(TRIM(CLEAN(AP209))," ",""),7),RIGHT(F209,2),RIGHT(SUBSTITUTE(TRIM(CLEAN(AP209))," ",""),4)))</f>
        <v>lastsep99mber</v>
      </c>
      <c r="AR209" t="s">
        <v>175</v>
      </c>
      <c r="AS209" t="str">
        <f>IF(ISBLANK(AR209),AQ209,AR209)</f>
        <v>lastsep99mber</v>
      </c>
    </row>
    <row r="210" spans="1:45" x14ac:dyDescent="0.2">
      <c r="A210" t="s">
        <v>524</v>
      </c>
      <c r="B210">
        <v>585595</v>
      </c>
      <c r="C210" s="1" t="s">
        <v>522</v>
      </c>
      <c r="D210" s="4" t="s">
        <v>523</v>
      </c>
      <c r="E210" s="4" t="s">
        <v>523</v>
      </c>
      <c r="F210" s="4">
        <v>1997</v>
      </c>
      <c r="G210">
        <v>1997</v>
      </c>
      <c r="H210">
        <v>7</v>
      </c>
      <c r="I210">
        <v>128</v>
      </c>
      <c r="J210">
        <v>2801</v>
      </c>
      <c r="K210" s="1" t="s">
        <v>724</v>
      </c>
      <c r="L210">
        <v>30000000</v>
      </c>
      <c r="M210">
        <v>96750</v>
      </c>
      <c r="N210" s="1" t="s">
        <v>1173</v>
      </c>
      <c r="O210" s="1" t="s">
        <v>1174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1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1</v>
      </c>
      <c r="AL210">
        <v>0</v>
      </c>
      <c r="AM210">
        <v>0</v>
      </c>
      <c r="AN210">
        <v>0</v>
      </c>
      <c r="AO210" t="str">
        <f>IF(LEFT(D210,2)="A",MID(D210,3,9999),D210)</f>
        <v>Le bossu</v>
      </c>
      <c r="AP210" t="str">
        <f>IF(LEFT(AO210,4)="The ",MID(AO210,5,9999),AO210)</f>
        <v>Le bossu</v>
      </c>
      <c r="AQ210" t="str">
        <f>LOWER(CONCATENATE(LEFT(SUBSTITUTE(TRIM(CLEAN(AP210))," ",""),7),RIGHT(F210,2),RIGHT(SUBSTITUTE(TRIM(CLEAN(AP210))," ",""),4)))</f>
        <v>lebossu97ossu</v>
      </c>
      <c r="AS210" t="str">
        <f>IF(ISBLANK(AR210),AQ210,AR210)</f>
        <v>lebossu97ossu</v>
      </c>
    </row>
    <row r="211" spans="1:45" x14ac:dyDescent="0.2">
      <c r="A211" t="s">
        <v>291</v>
      </c>
      <c r="B211">
        <v>184912</v>
      </c>
      <c r="C211" s="1" t="s">
        <v>1253</v>
      </c>
      <c r="D211" s="4" t="s">
        <v>1086</v>
      </c>
      <c r="E211" s="4" t="s">
        <v>1086</v>
      </c>
      <c r="F211" s="4">
        <v>1962</v>
      </c>
      <c r="G211">
        <v>1962</v>
      </c>
      <c r="H211">
        <v>6.7</v>
      </c>
      <c r="I211">
        <v>104</v>
      </c>
      <c r="J211">
        <v>420</v>
      </c>
      <c r="K211" s="1" t="s">
        <v>1087</v>
      </c>
      <c r="L211">
        <v>-1</v>
      </c>
      <c r="M211">
        <v>49545</v>
      </c>
      <c r="N211" s="1" t="s">
        <v>1173</v>
      </c>
      <c r="O211" s="1" t="s">
        <v>1174</v>
      </c>
      <c r="P211" s="1" t="s">
        <v>1250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 t="str">
        <f>IF(LEFT(D211,2)="A",MID(D211,3,9999),D211)</f>
        <v>Le combat dans l'île</v>
      </c>
      <c r="AP211" t="str">
        <f>IF(LEFT(AO211,4)="The ",MID(AO211,5,9999),AO211)</f>
        <v>Le combat dans l'île</v>
      </c>
      <c r="AQ211" t="str">
        <f>LOWER(CONCATENATE(LEFT(SUBSTITUTE(TRIM(CLEAN(AP211))," ",""),7),RIGHT(F211,2),RIGHT(SUBSTITUTE(TRIM(CLEAN(AP211))," ",""),4)))</f>
        <v>lecomba62'île</v>
      </c>
      <c r="AS211" t="str">
        <f>IF(ISBLANK(AR211),AQ211,AR211)</f>
        <v>lecomba62'île</v>
      </c>
    </row>
    <row r="212" spans="1:45" x14ac:dyDescent="0.2">
      <c r="A212" t="s">
        <v>176</v>
      </c>
      <c r="B212">
        <v>260579</v>
      </c>
      <c r="C212" s="1" t="s">
        <v>177</v>
      </c>
      <c r="D212" s="4" t="s">
        <v>495</v>
      </c>
      <c r="E212" s="4" t="s">
        <v>495</v>
      </c>
      <c r="F212" s="4">
        <v>1972</v>
      </c>
      <c r="G212">
        <v>1972</v>
      </c>
      <c r="H212">
        <v>7.5</v>
      </c>
      <c r="I212">
        <v>91</v>
      </c>
      <c r="J212">
        <v>79</v>
      </c>
      <c r="K212" s="1" t="s">
        <v>496</v>
      </c>
      <c r="L212">
        <v>-1</v>
      </c>
      <c r="M212">
        <v>-1</v>
      </c>
      <c r="N212" s="1" t="s">
        <v>1173</v>
      </c>
      <c r="O212" s="1" t="s">
        <v>497</v>
      </c>
      <c r="Q212">
        <v>0</v>
      </c>
      <c r="R212">
        <v>0</v>
      </c>
      <c r="S212">
        <v>0</v>
      </c>
      <c r="T212">
        <v>1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 t="str">
        <f>IF(LEFT(D212,2)="A",MID(D212,3,9999),D212)</f>
        <v>Le cousin Jules</v>
      </c>
      <c r="AP212" t="str">
        <f>IF(LEFT(AO212,4)="The ",MID(AO212,5,9999),AO212)</f>
        <v>Le cousin Jules</v>
      </c>
      <c r="AQ212" t="str">
        <f>LOWER(CONCATENATE(LEFT(SUBSTITUTE(TRIM(CLEAN(AP212))," ",""),7),RIGHT(F212,2),RIGHT(SUBSTITUTE(TRIM(CLEAN(AP212))," ",""),4)))</f>
        <v>lecousi72ules</v>
      </c>
      <c r="AR212" t="s">
        <v>498</v>
      </c>
      <c r="AS212" t="str">
        <f>IF(ISBLANK(AR212),AQ212,AR212)</f>
        <v>lecousi72ules</v>
      </c>
    </row>
    <row r="213" spans="1:45" x14ac:dyDescent="0.2">
      <c r="A213" t="s">
        <v>499</v>
      </c>
      <c r="B213">
        <v>1206603</v>
      </c>
      <c r="C213" s="1" t="s">
        <v>500</v>
      </c>
      <c r="D213" s="4" t="s">
        <v>355</v>
      </c>
      <c r="E213" s="4" t="s">
        <v>355</v>
      </c>
      <c r="F213" s="4">
        <v>1977</v>
      </c>
      <c r="G213">
        <v>1977</v>
      </c>
      <c r="H213">
        <v>8.1999999999999993</v>
      </c>
      <c r="I213">
        <v>240</v>
      </c>
      <c r="J213">
        <v>700</v>
      </c>
      <c r="K213" s="1" t="s">
        <v>622</v>
      </c>
      <c r="L213">
        <v>-1</v>
      </c>
      <c r="M213">
        <v>-1</v>
      </c>
      <c r="N213" s="1" t="s">
        <v>1173</v>
      </c>
      <c r="O213" s="1" t="s">
        <v>1174</v>
      </c>
      <c r="Q213">
        <v>0</v>
      </c>
      <c r="R213">
        <v>0</v>
      </c>
      <c r="S213">
        <v>0</v>
      </c>
      <c r="T213">
        <v>1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 t="str">
        <f>IF(LEFT(D213,2)="A",MID(D213,3,9999),D213)</f>
        <v>Le fond de l'air est rouge</v>
      </c>
      <c r="AP213" t="str">
        <f>IF(LEFT(AO213,4)="The ",MID(AO213,5,9999),AO213)</f>
        <v>Le fond de l'air est rouge</v>
      </c>
      <c r="AQ213" t="str">
        <f>LOWER(CONCATENATE(LEFT(SUBSTITUTE(TRIM(CLEAN(AP213))," ",""),7),RIGHT(F213,2),RIGHT(SUBSTITUTE(TRIM(CLEAN(AP213))," ",""),4)))</f>
        <v>lefondd77ouge</v>
      </c>
      <c r="AR213" t="s">
        <v>356</v>
      </c>
      <c r="AS213" t="str">
        <f>IF(ISBLANK(AR213),AQ213,AR213)</f>
        <v>lefondd77ouge</v>
      </c>
    </row>
    <row r="214" spans="1:45" x14ac:dyDescent="0.2">
      <c r="A214" t="s">
        <v>1601</v>
      </c>
      <c r="B214">
        <v>247694</v>
      </c>
      <c r="C214" s="1" t="s">
        <v>1545</v>
      </c>
      <c r="D214" t="str">
        <f>LEFT(C214,FIND("(",C214)-2)</f>
        <v>Left Behind</v>
      </c>
      <c r="E214" t="s">
        <v>1658</v>
      </c>
      <c r="F214">
        <f>VALUE(MID(C214,FIND("(",C214)+1,4))</f>
        <v>2000</v>
      </c>
      <c r="G214">
        <v>2000</v>
      </c>
      <c r="H214">
        <v>4.5999999999999996</v>
      </c>
      <c r="I214">
        <v>96</v>
      </c>
      <c r="J214">
        <v>8001</v>
      </c>
      <c r="K214" s="1" t="s">
        <v>182</v>
      </c>
      <c r="L214">
        <v>4000000</v>
      </c>
      <c r="M214">
        <v>4224065</v>
      </c>
      <c r="N214" s="1" t="s">
        <v>873</v>
      </c>
      <c r="O214" s="1" t="s">
        <v>1368</v>
      </c>
      <c r="P214" s="1" t="s">
        <v>1250</v>
      </c>
      <c r="Q214">
        <v>0</v>
      </c>
      <c r="R214">
        <v>0</v>
      </c>
      <c r="S214">
        <v>1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1</v>
      </c>
      <c r="Z214">
        <v>0</v>
      </c>
      <c r="AA214">
        <v>0</v>
      </c>
      <c r="AB214">
        <v>0</v>
      </c>
      <c r="AC214">
        <v>0</v>
      </c>
      <c r="AD214">
        <v>1</v>
      </c>
      <c r="AE214">
        <v>0</v>
      </c>
      <c r="AF214">
        <v>1</v>
      </c>
      <c r="AG214">
        <v>1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 t="str">
        <f>IF(LEFT(D214,2)="A",MID(D214,3,9999),D214)</f>
        <v>Left Behind</v>
      </c>
      <c r="AP214" t="str">
        <f>IF(LEFT(AO214,4)="The ",MID(AO214,5,9999),AO214)</f>
        <v>Left Behind</v>
      </c>
      <c r="AQ214" t="str">
        <f>LOWER(CONCATENATE(LEFT(SUBSTITUTE(TRIM(CLEAN(AP214))," ",""),7),RIGHT(F214,2),RIGHT(SUBSTITUTE(TRIM(CLEAN(AP214))," ",""),4)))</f>
        <v>leftbeh00hind</v>
      </c>
      <c r="AR214" t="s">
        <v>1601</v>
      </c>
      <c r="AS214" t="str">
        <f>IF(ISBLANK(AR214),AQ214,AR214)</f>
        <v>leftbeh01hind</v>
      </c>
    </row>
    <row r="215" spans="1:45" x14ac:dyDescent="0.2">
      <c r="A215" t="s">
        <v>1088</v>
      </c>
      <c r="B215">
        <v>1056179</v>
      </c>
      <c r="C215" s="1" t="s">
        <v>1233</v>
      </c>
      <c r="D215" s="4" t="s">
        <v>1234</v>
      </c>
      <c r="E215" s="4" t="s">
        <v>1234</v>
      </c>
      <c r="F215" s="4">
        <v>1998</v>
      </c>
      <c r="G215">
        <v>1998</v>
      </c>
      <c r="H215">
        <v>7.4</v>
      </c>
      <c r="I215">
        <v>100</v>
      </c>
      <c r="J215">
        <v>2620</v>
      </c>
      <c r="K215" s="1" t="s">
        <v>1329</v>
      </c>
      <c r="L215">
        <v>-1</v>
      </c>
      <c r="M215">
        <v>1410572</v>
      </c>
      <c r="N215" s="1" t="s">
        <v>795</v>
      </c>
      <c r="O215" s="1" t="s">
        <v>1368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1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 t="str">
        <f>IF(LEFT(D215,2)="A",MID(D215,3,9999),D215)</f>
        <v>Left Luggage</v>
      </c>
      <c r="AP215" t="str">
        <f>IF(LEFT(AO215,4)="The ",MID(AO215,5,9999),AO215)</f>
        <v>Left Luggage</v>
      </c>
      <c r="AQ215" t="str">
        <f>LOWER(CONCATENATE(LEFT(SUBSTITUTE(TRIM(CLEAN(AP215))," ",""),7),RIGHT(F215,2),RIGHT(SUBSTITUTE(TRIM(CLEAN(AP215))," ",""),4)))</f>
        <v>leftlug98gage</v>
      </c>
      <c r="AS215" t="str">
        <f>IF(ISBLANK(AR215),AQ215,AR215)</f>
        <v>leftlug98gage</v>
      </c>
    </row>
    <row r="216" spans="1:45" x14ac:dyDescent="0.2">
      <c r="A216" t="s">
        <v>1054</v>
      </c>
      <c r="B216">
        <v>263367</v>
      </c>
      <c r="C216" s="1" t="s">
        <v>1055</v>
      </c>
      <c r="D216" s="4" t="s">
        <v>888</v>
      </c>
      <c r="E216" s="4" t="s">
        <v>888</v>
      </c>
      <c r="F216" s="4">
        <v>1963</v>
      </c>
      <c r="G216">
        <v>1963</v>
      </c>
      <c r="H216">
        <v>8.1</v>
      </c>
      <c r="I216">
        <v>165</v>
      </c>
      <c r="J216">
        <v>457</v>
      </c>
      <c r="K216" s="1" t="s">
        <v>622</v>
      </c>
      <c r="L216">
        <v>-1</v>
      </c>
      <c r="M216">
        <v>20178</v>
      </c>
      <c r="N216" s="1" t="s">
        <v>1173</v>
      </c>
      <c r="O216" s="1" t="s">
        <v>1174</v>
      </c>
      <c r="Q216">
        <v>0</v>
      </c>
      <c r="R216">
        <v>0</v>
      </c>
      <c r="S216">
        <v>0</v>
      </c>
      <c r="T216">
        <v>1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 t="str">
        <f>IF(LEFT(D216,2)="A",MID(D216,3,9999),D216)</f>
        <v>Le joli mai</v>
      </c>
      <c r="AP216" t="str">
        <f>IF(LEFT(AO216,4)="The ",MID(AO216,5,9999),AO216)</f>
        <v>Le joli mai</v>
      </c>
      <c r="AQ216" t="str">
        <f>LOWER(CONCATENATE(LEFT(SUBSTITUTE(TRIM(CLEAN(AP216))," ",""),7),RIGHT(F216,2),RIGHT(SUBSTITUTE(TRIM(CLEAN(AP216))," ",""),4)))</f>
        <v>lejolim63imai</v>
      </c>
      <c r="AS216" t="str">
        <f>IF(ISBLANK(AR216),AQ216,AR216)</f>
        <v>lejolim63imai</v>
      </c>
    </row>
    <row r="217" spans="1:45" x14ac:dyDescent="0.2">
      <c r="A217" t="s">
        <v>292</v>
      </c>
      <c r="B217">
        <v>267445</v>
      </c>
      <c r="C217" s="1" t="s">
        <v>889</v>
      </c>
      <c r="D217" s="4" t="s">
        <v>1079</v>
      </c>
      <c r="E217" s="4" t="s">
        <v>1079</v>
      </c>
      <c r="F217" s="4">
        <v>1961</v>
      </c>
      <c r="G217">
        <v>1961</v>
      </c>
      <c r="H217">
        <v>7.8</v>
      </c>
      <c r="I217">
        <v>130</v>
      </c>
      <c r="J217">
        <v>2467</v>
      </c>
      <c r="K217" s="1" t="s">
        <v>956</v>
      </c>
      <c r="L217">
        <v>-1</v>
      </c>
      <c r="M217">
        <v>27005</v>
      </c>
      <c r="N217" s="1" t="s">
        <v>1173</v>
      </c>
      <c r="O217" s="1" t="s">
        <v>1174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1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1</v>
      </c>
      <c r="AK217">
        <v>0</v>
      </c>
      <c r="AL217">
        <v>0</v>
      </c>
      <c r="AM217">
        <v>0</v>
      </c>
      <c r="AN217">
        <v>0</v>
      </c>
      <c r="AO217" t="str">
        <f>IF(LEFT(D217,2)="A",MID(D217,3,9999),D217)</f>
        <v>Léon Morin, prêtre</v>
      </c>
      <c r="AP217" t="str">
        <f>IF(LEFT(AO217,4)="The ",MID(AO217,5,9999),AO217)</f>
        <v>Léon Morin, prêtre</v>
      </c>
      <c r="AQ217" t="str">
        <f>LOWER(CONCATENATE(LEFT(SUBSTITUTE(TRIM(CLEAN(AP217))," ",""),7),RIGHT(F217,2),RIGHT(SUBSTITUTE(TRIM(CLEAN(AP217))," ",""),4)))</f>
        <v>léonmor61être</v>
      </c>
      <c r="AS217" t="str">
        <f>IF(ISBLANK(AR217),AQ217,AR217)</f>
        <v>léonmor61être</v>
      </c>
    </row>
    <row r="218" spans="1:45" x14ac:dyDescent="0.2">
      <c r="A218" t="s">
        <v>503</v>
      </c>
      <c r="B218">
        <v>810587</v>
      </c>
      <c r="C218" s="1" t="s">
        <v>504</v>
      </c>
      <c r="D218" s="4" t="s">
        <v>505</v>
      </c>
      <c r="E218" s="4" t="s">
        <v>505</v>
      </c>
      <c r="F218" s="4">
        <v>1980</v>
      </c>
      <c r="G218">
        <v>1980</v>
      </c>
      <c r="H218">
        <v>8</v>
      </c>
      <c r="I218">
        <v>83</v>
      </c>
      <c r="J218">
        <v>3472</v>
      </c>
      <c r="K218" s="1" t="s">
        <v>622</v>
      </c>
      <c r="L218">
        <v>-1</v>
      </c>
      <c r="M218">
        <v>27513</v>
      </c>
      <c r="N218" s="1" t="s">
        <v>1173</v>
      </c>
      <c r="O218" s="1" t="s">
        <v>1174</v>
      </c>
      <c r="Q218">
        <v>0</v>
      </c>
      <c r="R218">
        <v>0</v>
      </c>
      <c r="S218">
        <v>1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1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1</v>
      </c>
      <c r="AK218">
        <v>0</v>
      </c>
      <c r="AL218">
        <v>1</v>
      </c>
      <c r="AM218">
        <v>0</v>
      </c>
      <c r="AN218">
        <v>0</v>
      </c>
      <c r="AO218" t="str">
        <f>IF(LEFT(D218,2)="A",MID(D218,3,9999),D218)</f>
        <v>Le roi et l'oiseau</v>
      </c>
      <c r="AP218" t="str">
        <f>IF(LEFT(AO218,4)="The ",MID(AO218,5,9999),AO218)</f>
        <v>Le roi et l'oiseau</v>
      </c>
      <c r="AQ218" t="str">
        <f>LOWER(CONCATENATE(LEFT(SUBSTITUTE(TRIM(CLEAN(AP218))," ",""),7),RIGHT(F218,2),RIGHT(SUBSTITUTE(TRIM(CLEAN(AP218))," ",""),4)))</f>
        <v>leroiet80seau</v>
      </c>
      <c r="AR218" t="s">
        <v>659</v>
      </c>
      <c r="AS218" t="str">
        <f>IF(ISBLANK(AR218),AQ218,AR218)</f>
        <v>leroiet80seau</v>
      </c>
    </row>
    <row r="219" spans="1:45" x14ac:dyDescent="0.2">
      <c r="A219" t="s">
        <v>1080</v>
      </c>
      <c r="B219">
        <v>406527</v>
      </c>
      <c r="C219" s="1" t="s">
        <v>1081</v>
      </c>
      <c r="D219" s="4" t="s">
        <v>1082</v>
      </c>
      <c r="E219" s="4" t="s">
        <v>1082</v>
      </c>
      <c r="F219" s="4">
        <v>1999</v>
      </c>
      <c r="G219">
        <v>1999</v>
      </c>
      <c r="H219">
        <v>6.6</v>
      </c>
      <c r="I219">
        <v>96</v>
      </c>
      <c r="J219">
        <v>3265</v>
      </c>
      <c r="K219" s="1" t="s">
        <v>1237</v>
      </c>
      <c r="L219">
        <v>-1</v>
      </c>
      <c r="M219">
        <v>50470</v>
      </c>
      <c r="N219" s="1" t="s">
        <v>1173</v>
      </c>
      <c r="O219" s="1" t="s">
        <v>1174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</v>
      </c>
      <c r="Z219">
        <v>0</v>
      </c>
      <c r="AA219">
        <v>0</v>
      </c>
      <c r="AB219">
        <v>0</v>
      </c>
      <c r="AC219">
        <v>1</v>
      </c>
      <c r="AD219">
        <v>1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 t="str">
        <f>IF(LEFT(D219,2)="A",MID(D219,3,9999),D219)</f>
        <v>Les amants criminels</v>
      </c>
      <c r="AP219" t="str">
        <f>IF(LEFT(AO219,4)="The ",MID(AO219,5,9999),AO219)</f>
        <v>Les amants criminels</v>
      </c>
      <c r="AQ219" t="str">
        <f>LOWER(CONCATENATE(LEFT(SUBSTITUTE(TRIM(CLEAN(AP219))," ",""),7),RIGHT(F219,2),RIGHT(SUBSTITUTE(TRIM(CLEAN(AP219))," ",""),4)))</f>
        <v>lesaman99nels</v>
      </c>
      <c r="AS219" t="str">
        <f>IF(ISBLANK(AR219),AQ219,AR219)</f>
        <v>lesaman99nels</v>
      </c>
    </row>
    <row r="220" spans="1:45" x14ac:dyDescent="0.2">
      <c r="A220" t="s">
        <v>1083</v>
      </c>
      <c r="B220">
        <v>1160279</v>
      </c>
      <c r="C220" s="1" t="s">
        <v>1084</v>
      </c>
      <c r="D220" s="4" t="s">
        <v>1085</v>
      </c>
      <c r="E220" s="4" t="s">
        <v>1085</v>
      </c>
      <c r="F220" s="4">
        <v>1999</v>
      </c>
      <c r="G220">
        <v>1999</v>
      </c>
      <c r="H220">
        <v>6.9</v>
      </c>
      <c r="I220">
        <v>94</v>
      </c>
      <c r="J220">
        <v>1135</v>
      </c>
      <c r="K220" s="1" t="s">
        <v>996</v>
      </c>
      <c r="L220">
        <v>-1</v>
      </c>
      <c r="M220">
        <v>5518</v>
      </c>
      <c r="N220" s="1" t="s">
        <v>1173</v>
      </c>
      <c r="O220" s="1" t="s">
        <v>1174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1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1</v>
      </c>
      <c r="AJ220">
        <v>0</v>
      </c>
      <c r="AK220">
        <v>0</v>
      </c>
      <c r="AL220">
        <v>0</v>
      </c>
      <c r="AM220">
        <v>0</v>
      </c>
      <c r="AN220">
        <v>0</v>
      </c>
      <c r="AO220" t="str">
        <f>IF(LEFT(D220,2)="A",MID(D220,3,9999),D220)</f>
        <v>Les convoyeurs attendent</v>
      </c>
      <c r="AP220" t="str">
        <f>IF(LEFT(AO220,4)="The ",MID(AO220,5,9999),AO220)</f>
        <v>Les convoyeurs attendent</v>
      </c>
      <c r="AQ220" t="str">
        <f>LOWER(CONCATENATE(LEFT(SUBSTITUTE(TRIM(CLEAN(AP220))," ",""),7),RIGHT(F220,2),RIGHT(SUBSTITUTE(TRIM(CLEAN(AP220))," ",""),4)))</f>
        <v>lesconv99dent</v>
      </c>
      <c r="AS220" t="str">
        <f>IF(ISBLANK(AR220),AQ220,AR220)</f>
        <v>lesconv99dent</v>
      </c>
    </row>
    <row r="221" spans="1:45" x14ac:dyDescent="0.2">
      <c r="A221" t="s">
        <v>73</v>
      </c>
      <c r="B221">
        <v>815322</v>
      </c>
      <c r="C221" s="1" t="s">
        <v>507</v>
      </c>
      <c r="D221" s="4" t="s">
        <v>660</v>
      </c>
      <c r="E221" s="4" t="s">
        <v>660</v>
      </c>
      <c r="F221" s="4">
        <v>1999</v>
      </c>
      <c r="G221">
        <v>1999</v>
      </c>
      <c r="H221">
        <v>6.5</v>
      </c>
      <c r="I221">
        <v>135</v>
      </c>
      <c r="J221">
        <v>1447</v>
      </c>
      <c r="K221" s="1" t="s">
        <v>1172</v>
      </c>
      <c r="L221">
        <v>-1</v>
      </c>
      <c r="M221">
        <v>54912</v>
      </c>
      <c r="N221" s="1" t="s">
        <v>1173</v>
      </c>
      <c r="O221" s="1" t="s">
        <v>1174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1</v>
      </c>
      <c r="X221">
        <v>0</v>
      </c>
      <c r="Y221">
        <v>1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1</v>
      </c>
      <c r="AK221">
        <v>0</v>
      </c>
      <c r="AL221">
        <v>0</v>
      </c>
      <c r="AM221">
        <v>0</v>
      </c>
      <c r="AN221">
        <v>0</v>
      </c>
      <c r="AO221" t="str">
        <f>IF(LEFT(D221,2)="A",MID(D221,3,9999),D221)</f>
        <v>Les enfants du siècle</v>
      </c>
      <c r="AP221" t="str">
        <f>IF(LEFT(AO221,4)="The ",MID(AO221,5,9999),AO221)</f>
        <v>Les enfants du siècle</v>
      </c>
      <c r="AQ221" t="str">
        <f>LOWER(CONCATENATE(LEFT(SUBSTITUTE(TRIM(CLEAN(AP221))," ",""),7),RIGHT(F221,2),RIGHT(SUBSTITUTE(TRIM(CLEAN(AP221))," ",""),4)))</f>
        <v>lesenfa99ècle</v>
      </c>
      <c r="AR221" t="s">
        <v>661</v>
      </c>
      <c r="AS221" t="str">
        <f>IF(ISBLANK(AR221),AQ221,AR221)</f>
        <v>lesenfa99ecle</v>
      </c>
    </row>
    <row r="222" spans="1:45" x14ac:dyDescent="0.2">
      <c r="A222" t="s">
        <v>348</v>
      </c>
      <c r="B222">
        <v>162161</v>
      </c>
      <c r="C222" s="1" t="s">
        <v>349</v>
      </c>
      <c r="D222" s="4" t="s">
        <v>489</v>
      </c>
      <c r="E222" s="4" t="s">
        <v>489</v>
      </c>
      <c r="F222" s="4">
        <v>1984</v>
      </c>
      <c r="G222">
        <v>1984</v>
      </c>
      <c r="H222">
        <v>7.6</v>
      </c>
      <c r="I222">
        <v>100</v>
      </c>
      <c r="J222">
        <v>2387</v>
      </c>
      <c r="K222" s="1" t="s">
        <v>1329</v>
      </c>
      <c r="L222">
        <v>-1</v>
      </c>
      <c r="M222">
        <v>11884</v>
      </c>
      <c r="N222" s="1" t="s">
        <v>1173</v>
      </c>
      <c r="O222" s="1" t="s">
        <v>1174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1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1</v>
      </c>
      <c r="AK222">
        <v>0</v>
      </c>
      <c r="AL222">
        <v>0</v>
      </c>
      <c r="AM222">
        <v>0</v>
      </c>
      <c r="AN222">
        <v>0</v>
      </c>
      <c r="AO222" t="str">
        <f>IF(LEFT(D222,2)="A",MID(D222,3,9999),D222)</f>
        <v>Les nuits de la pleine lune</v>
      </c>
      <c r="AP222" t="str">
        <f>IF(LEFT(AO222,4)="The ",MID(AO222,5,9999),AO222)</f>
        <v>Les nuits de la pleine lune</v>
      </c>
      <c r="AQ222" t="str">
        <f>LOWER(CONCATENATE(LEFT(SUBSTITUTE(TRIM(CLEAN(AP222))," ",""),7),RIGHT(F222,2),RIGHT(SUBSTITUTE(TRIM(CLEAN(AP222))," ",""),4)))</f>
        <v>lesnuit84lune</v>
      </c>
      <c r="AR222" t="s">
        <v>490</v>
      </c>
      <c r="AS222" t="str">
        <f>IF(ISBLANK(AR222),AQ222,AR222)</f>
        <v>lesnuit84lune</v>
      </c>
    </row>
    <row r="223" spans="1:45" x14ac:dyDescent="0.2">
      <c r="A223" t="s">
        <v>665</v>
      </c>
      <c r="B223">
        <v>1059434</v>
      </c>
      <c r="C223" s="1" t="s">
        <v>666</v>
      </c>
      <c r="D223" s="4" t="s">
        <v>667</v>
      </c>
      <c r="E223" s="4" t="s">
        <v>667</v>
      </c>
      <c r="F223" s="4">
        <v>1999</v>
      </c>
      <c r="G223">
        <v>1999</v>
      </c>
      <c r="H223">
        <v>6.8</v>
      </c>
      <c r="I223">
        <v>158</v>
      </c>
      <c r="J223">
        <v>1886</v>
      </c>
      <c r="K223" s="1" t="s">
        <v>813</v>
      </c>
      <c r="L223">
        <v>10979729</v>
      </c>
      <c r="M223">
        <v>461493</v>
      </c>
      <c r="N223" s="1" t="s">
        <v>1173</v>
      </c>
      <c r="O223" s="1" t="s">
        <v>1174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1</v>
      </c>
      <c r="W223">
        <v>0</v>
      </c>
      <c r="X223">
        <v>0</v>
      </c>
      <c r="Y223">
        <v>1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1</v>
      </c>
      <c r="AK223">
        <v>0</v>
      </c>
      <c r="AL223">
        <v>0</v>
      </c>
      <c r="AM223">
        <v>0</v>
      </c>
      <c r="AN223">
        <v>0</v>
      </c>
      <c r="AO223" t="str">
        <f>IF(LEFT(D223,2)="A",MID(D223,3,9999),D223)</f>
        <v>Le temps retrouvé, d'après l'oeuvre de Marcel Proust</v>
      </c>
      <c r="AP223" t="str">
        <f>IF(LEFT(AO223,4)="The ",MID(AO223,5,9999),AO223)</f>
        <v>Le temps retrouvé, d'après l'oeuvre de Marcel Proust</v>
      </c>
      <c r="AQ223" t="str">
        <f>LOWER(CONCATENATE(LEFT(SUBSTITUTE(TRIM(CLEAN(AP223))," ",""),7),RIGHT(F223,2),RIGHT(SUBSTITUTE(TRIM(CLEAN(AP223))," ",""),4)))</f>
        <v>letemps99oust</v>
      </c>
      <c r="AR223" t="s">
        <v>668</v>
      </c>
      <c r="AS223" t="str">
        <f>IF(ISBLANK(AR223),AQ223,AR223)</f>
        <v>letemps99oust</v>
      </c>
    </row>
    <row r="224" spans="1:45" x14ac:dyDescent="0.2">
      <c r="A224" t="s">
        <v>1602</v>
      </c>
      <c r="B224">
        <v>113338</v>
      </c>
      <c r="C224" s="1" t="s">
        <v>1546</v>
      </c>
      <c r="D224" t="str">
        <f>LEFT(C224,FIND("(",C224)-2)</f>
        <v>Let's Get Frank</v>
      </c>
      <c r="E224" t="s">
        <v>1659</v>
      </c>
      <c r="F224">
        <f>VALUE(MID(C224,FIND("(",C224)+1,4))</f>
        <v>2003</v>
      </c>
      <c r="G224">
        <v>2003</v>
      </c>
      <c r="H224">
        <v>7.6</v>
      </c>
      <c r="I224">
        <v>75</v>
      </c>
      <c r="J224">
        <v>76</v>
      </c>
      <c r="K224" s="1" t="s">
        <v>1547</v>
      </c>
      <c r="L224">
        <v>-1</v>
      </c>
      <c r="M224">
        <v>-1</v>
      </c>
      <c r="N224" s="1" t="s">
        <v>795</v>
      </c>
      <c r="O224" s="1" t="s">
        <v>1368</v>
      </c>
      <c r="Q224">
        <v>0</v>
      </c>
      <c r="R224">
        <v>0</v>
      </c>
      <c r="S224">
        <v>0</v>
      </c>
      <c r="T224">
        <v>1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 t="str">
        <f>IF(LEFT(D224,2)="A",MID(D224,3,9999),D224)</f>
        <v>Let's Get Frank</v>
      </c>
      <c r="AP224" t="str">
        <f>IF(LEFT(AO224,4)="The ",MID(AO224,5,9999),AO224)</f>
        <v>Let's Get Frank</v>
      </c>
      <c r="AQ224" t="str">
        <f>LOWER(CONCATENATE(LEFT(SUBSTITUTE(TRIM(CLEAN(AP224))," ",""),7),RIGHT(F224,2),RIGHT(SUBSTITUTE(TRIM(CLEAN(AP224))," ",""),4)))</f>
        <v>let'sge03rank</v>
      </c>
      <c r="AR224" t="s">
        <v>1602</v>
      </c>
      <c r="AS224" t="str">
        <f>IF(ISBLANK(AR224),AQ224,AR224)</f>
        <v>let'sge04rank</v>
      </c>
    </row>
    <row r="225" spans="1:45" x14ac:dyDescent="0.2">
      <c r="A225" t="s">
        <v>55</v>
      </c>
      <c r="B225">
        <v>506233</v>
      </c>
      <c r="C225" s="1" t="s">
        <v>56</v>
      </c>
      <c r="D225" s="4" t="s">
        <v>57</v>
      </c>
      <c r="E225" s="4" t="s">
        <v>57</v>
      </c>
      <c r="F225" s="4">
        <v>1997</v>
      </c>
      <c r="G225">
        <v>1997</v>
      </c>
      <c r="H225">
        <v>7.1</v>
      </c>
      <c r="I225">
        <v>106</v>
      </c>
      <c r="J225">
        <v>498</v>
      </c>
      <c r="K225" s="1" t="s">
        <v>1248</v>
      </c>
      <c r="L225">
        <v>-1</v>
      </c>
      <c r="M225">
        <v>21360</v>
      </c>
      <c r="N225" s="1" t="s">
        <v>1173</v>
      </c>
      <c r="O225" s="1" t="s">
        <v>1174</v>
      </c>
      <c r="Q225">
        <v>0</v>
      </c>
      <c r="R225">
        <v>0</v>
      </c>
      <c r="S225">
        <v>0</v>
      </c>
      <c r="T225">
        <v>1</v>
      </c>
      <c r="U225">
        <v>0</v>
      </c>
      <c r="V225">
        <v>1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1</v>
      </c>
      <c r="AK225">
        <v>0</v>
      </c>
      <c r="AL225">
        <v>0</v>
      </c>
      <c r="AM225">
        <v>0</v>
      </c>
      <c r="AN225">
        <v>0</v>
      </c>
      <c r="AO225" t="str">
        <f>IF(LEFT(D225,2)="A",MID(D225,3,9999),D225)</f>
        <v>Level Five</v>
      </c>
      <c r="AP225" t="str">
        <f>IF(LEFT(AO225,4)="The ",MID(AO225,5,9999),AO225)</f>
        <v>Level Five</v>
      </c>
      <c r="AQ225" t="str">
        <f>LOWER(CONCATENATE(LEFT(SUBSTITUTE(TRIM(CLEAN(AP225))," ",""),7),RIGHT(F225,2),RIGHT(SUBSTITUTE(TRIM(CLEAN(AP225))," ",""),4)))</f>
        <v>levelfi97five</v>
      </c>
      <c r="AS225" t="str">
        <f>IF(ISBLANK(AR225),AQ225,AR225)</f>
        <v>levelfi97five</v>
      </c>
    </row>
    <row r="226" spans="1:45" x14ac:dyDescent="0.2">
      <c r="A226" t="s">
        <v>68</v>
      </c>
      <c r="B226">
        <v>720376</v>
      </c>
      <c r="C226" s="1" t="s">
        <v>263</v>
      </c>
      <c r="D226" s="4" t="s">
        <v>418</v>
      </c>
      <c r="E226" s="4" t="s">
        <v>418</v>
      </c>
      <c r="F226" s="4">
        <v>1999</v>
      </c>
      <c r="G226">
        <v>1999</v>
      </c>
      <c r="H226">
        <v>6.9</v>
      </c>
      <c r="I226">
        <v>148</v>
      </c>
      <c r="J226">
        <v>3012</v>
      </c>
      <c r="K226" s="1" t="s">
        <v>813</v>
      </c>
      <c r="L226">
        <v>-1</v>
      </c>
      <c r="M226">
        <v>113495</v>
      </c>
      <c r="N226" s="1" t="s">
        <v>1173</v>
      </c>
      <c r="O226" s="1" t="s">
        <v>1174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1</v>
      </c>
      <c r="Z226">
        <v>0</v>
      </c>
      <c r="AA226">
        <v>0</v>
      </c>
      <c r="AB226">
        <v>1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 t="str">
        <f>IF(LEFT(D226,2)="A",MID(D226,3,9999),D226)</f>
        <v>L'humanité</v>
      </c>
      <c r="AP226" t="str">
        <f>IF(LEFT(AO226,4)="The ",MID(AO226,5,9999),AO226)</f>
        <v>L'humanité</v>
      </c>
      <c r="AQ226" t="str">
        <f>LOWER(CONCATENATE(LEFT(SUBSTITUTE(TRIM(CLEAN(AP226))," ",""),7),RIGHT(F226,2),RIGHT(SUBSTITUTE(TRIM(CLEAN(AP226))," ",""),4)))</f>
        <v>l'human99nité</v>
      </c>
      <c r="AR226" t="s">
        <v>419</v>
      </c>
      <c r="AS226" t="str">
        <f>IF(ISBLANK(AR226),AQ226,AR226)</f>
        <v>l'human99nite</v>
      </c>
    </row>
    <row r="227" spans="1:45" x14ac:dyDescent="0.2">
      <c r="A227" t="s">
        <v>1090</v>
      </c>
      <c r="B227">
        <v>892957</v>
      </c>
      <c r="C227" s="1" t="s">
        <v>1008</v>
      </c>
      <c r="D227" s="4" t="s">
        <v>1010</v>
      </c>
      <c r="E227" s="4" t="s">
        <v>1010</v>
      </c>
      <c r="F227" s="4">
        <v>1998</v>
      </c>
      <c r="G227">
        <v>1998</v>
      </c>
      <c r="H227">
        <v>7.6</v>
      </c>
      <c r="I227">
        <v>90</v>
      </c>
      <c r="J227">
        <v>721</v>
      </c>
      <c r="K227" s="1" t="s">
        <v>533</v>
      </c>
      <c r="L227">
        <v>-1</v>
      </c>
      <c r="M227">
        <v>1703901</v>
      </c>
      <c r="N227" s="1" t="s">
        <v>795</v>
      </c>
      <c r="O227" s="1" t="s">
        <v>1368</v>
      </c>
      <c r="P227" s="1" t="s">
        <v>1101</v>
      </c>
      <c r="Q227">
        <v>0</v>
      </c>
      <c r="R227">
        <v>0</v>
      </c>
      <c r="S227">
        <v>0</v>
      </c>
      <c r="T227">
        <v>1</v>
      </c>
      <c r="U227">
        <v>0</v>
      </c>
      <c r="V227">
        <v>0</v>
      </c>
      <c r="W227">
        <v>1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1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 t="str">
        <f>IF(LEFT(D227,2)="A",MID(D227,3,9999),D227)</f>
        <v>The Life and Times of Hank Greenberg</v>
      </c>
      <c r="AP227" t="str">
        <f>IF(LEFT(AO227,4)="The ",MID(AO227,5,9999),AO227)</f>
        <v>Life and Times of Hank Greenberg</v>
      </c>
      <c r="AQ227" t="str">
        <f>LOWER(CONCATENATE(LEFT(SUBSTITUTE(TRIM(CLEAN(AP227))," ",""),7),RIGHT(F227,2),RIGHT(SUBSTITUTE(TRIM(CLEAN(AP227))," ",""),4)))</f>
        <v>lifeand98berg</v>
      </c>
      <c r="AS227" t="str">
        <f>IF(ISBLANK(AR227),AQ227,AR227)</f>
        <v>lifeand98berg</v>
      </c>
    </row>
    <row r="228" spans="1:45" x14ac:dyDescent="0.2">
      <c r="A228" t="s">
        <v>1603</v>
      </c>
      <c r="B228">
        <v>-1</v>
      </c>
      <c r="C228" t="s">
        <v>1621</v>
      </c>
      <c r="D228" t="s">
        <v>1626</v>
      </c>
      <c r="E228" t="s">
        <v>1626</v>
      </c>
      <c r="F228">
        <v>2014</v>
      </c>
      <c r="G228">
        <v>2014</v>
      </c>
      <c r="H228">
        <v>7.4</v>
      </c>
      <c r="I228">
        <v>206</v>
      </c>
      <c r="J228">
        <v>1848</v>
      </c>
      <c r="K228" s="6" t="s">
        <v>1329</v>
      </c>
      <c r="L228">
        <v>-1</v>
      </c>
      <c r="M228">
        <v>-1</v>
      </c>
      <c r="N228" s="7" t="s">
        <v>1173</v>
      </c>
      <c r="O228" s="7" t="s">
        <v>1174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1</v>
      </c>
      <c r="AC228">
        <v>1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1</v>
      </c>
      <c r="AJ228">
        <v>0</v>
      </c>
      <c r="AK228">
        <v>0</v>
      </c>
      <c r="AL228">
        <v>0</v>
      </c>
      <c r="AM228">
        <v>0</v>
      </c>
      <c r="AN228">
        <v>0</v>
      </c>
      <c r="AO228" t="str">
        <f>IF(LEFT(D228,2)="A",MID(D228,3,9999),D228)</f>
        <v>P'tit Quinquin</v>
      </c>
      <c r="AP228" t="str">
        <f>IF(LEFT(AO228,4)="The ",MID(AO228,5,9999),AO228)</f>
        <v>P'tit Quinquin</v>
      </c>
      <c r="AQ228" t="str">
        <f>LOWER(CONCATENATE(LEFT(SUBSTITUTE(TRIM(CLEAN(AP228))," ",""),7),RIGHT(F228,2),RIGHT(SUBSTITUTE(TRIM(CLEAN(AP228))," ",""),4)))</f>
        <v>p'titqu14quin</v>
      </c>
      <c r="AR228" t="s">
        <v>1603</v>
      </c>
      <c r="AS228" t="str">
        <f>IF(ISBLANK(AR228),AQ228,AR228)</f>
        <v>li'lqui15quin</v>
      </c>
    </row>
    <row r="229" spans="1:45" x14ac:dyDescent="0.2">
      <c r="A229" t="s">
        <v>74</v>
      </c>
      <c r="B229">
        <v>1008083</v>
      </c>
      <c r="C229" s="1" t="s">
        <v>669</v>
      </c>
      <c r="D229" s="4" t="s">
        <v>670</v>
      </c>
      <c r="E229" s="4" t="s">
        <v>670</v>
      </c>
      <c r="F229" s="4">
        <v>1989</v>
      </c>
      <c r="G229">
        <v>1989</v>
      </c>
      <c r="H229">
        <v>5.8</v>
      </c>
      <c r="I229">
        <v>58</v>
      </c>
      <c r="J229">
        <v>99</v>
      </c>
      <c r="K229" s="1" t="s">
        <v>671</v>
      </c>
      <c r="L229">
        <v>-1</v>
      </c>
      <c r="M229">
        <v>-1</v>
      </c>
      <c r="N229" s="1" t="s">
        <v>1249</v>
      </c>
      <c r="O229" s="1" t="s">
        <v>1368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1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 t="str">
        <f>IF(LEFT(D229,2)="A",MID(D229,3,9999),D229)</f>
        <v>Lover Boy</v>
      </c>
      <c r="AP229" t="str">
        <f>IF(LEFT(AO229,4)="The ",MID(AO229,5,9999),AO229)</f>
        <v>Lover Boy</v>
      </c>
      <c r="AQ229" t="str">
        <f>LOWER(CONCATENATE(LEFT(SUBSTITUTE(TRIM(CLEAN(AP229))," ",""),7),RIGHT(F229,2),RIGHT(SUBSTITUTE(TRIM(CLEAN(AP229))," ",""),4)))</f>
        <v>loverbo89rboy</v>
      </c>
      <c r="AR229" t="s">
        <v>672</v>
      </c>
      <c r="AS229" t="str">
        <f>IF(ISBLANK(AR229),AQ229,AR229)</f>
        <v>loverbo892wds</v>
      </c>
    </row>
    <row r="230" spans="1:45" x14ac:dyDescent="0.2">
      <c r="A230" t="s">
        <v>1156</v>
      </c>
      <c r="B230">
        <v>1189722</v>
      </c>
      <c r="C230" s="1" t="s">
        <v>1157</v>
      </c>
      <c r="D230" s="4" t="s">
        <v>1158</v>
      </c>
      <c r="E230" s="4" t="s">
        <v>1158</v>
      </c>
      <c r="F230" s="4">
        <v>1999</v>
      </c>
      <c r="G230">
        <v>1999</v>
      </c>
      <c r="H230">
        <v>6</v>
      </c>
      <c r="I230">
        <v>87</v>
      </c>
      <c r="J230">
        <v>315</v>
      </c>
      <c r="K230" s="1" t="s">
        <v>679</v>
      </c>
      <c r="L230">
        <v>-1</v>
      </c>
      <c r="M230">
        <v>69470</v>
      </c>
      <c r="N230" s="1" t="s">
        <v>795</v>
      </c>
      <c r="O230" s="1" t="s">
        <v>1368</v>
      </c>
      <c r="P230" s="1" t="s">
        <v>1364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1</v>
      </c>
      <c r="AJ230">
        <v>1</v>
      </c>
      <c r="AK230">
        <v>0</v>
      </c>
      <c r="AL230">
        <v>0</v>
      </c>
      <c r="AM230">
        <v>0</v>
      </c>
      <c r="AN230">
        <v>0</v>
      </c>
      <c r="AO230" t="str">
        <f>IF(LEFT(D230,2)="A",MID(D230,3,9999),D230)</f>
        <v>Loving Jezebel</v>
      </c>
      <c r="AP230" t="str">
        <f>IF(LEFT(AO230,4)="The ",MID(AO230,5,9999),AO230)</f>
        <v>Loving Jezebel</v>
      </c>
      <c r="AQ230" t="str">
        <f>LOWER(CONCATENATE(LEFT(SUBSTITUTE(TRIM(CLEAN(AP230))," ",""),7),RIGHT(F230,2),RIGHT(SUBSTITUTE(TRIM(CLEAN(AP230))," ",""),4)))</f>
        <v>lovingj99ebel</v>
      </c>
      <c r="AS230" t="str">
        <f>IF(ISBLANK(AR230),AQ230,AR230)</f>
        <v>lovingj99ebel</v>
      </c>
    </row>
    <row r="231" spans="1:45" x14ac:dyDescent="0.2">
      <c r="A231" t="s">
        <v>1159</v>
      </c>
      <c r="B231">
        <v>143003</v>
      </c>
      <c r="C231" s="1" t="s">
        <v>1160</v>
      </c>
      <c r="D231" s="4" t="s">
        <v>1161</v>
      </c>
      <c r="E231" s="4" t="s">
        <v>1161</v>
      </c>
      <c r="F231" s="4">
        <v>1998</v>
      </c>
      <c r="G231">
        <v>1998</v>
      </c>
      <c r="H231">
        <v>5.8</v>
      </c>
      <c r="I231">
        <v>91</v>
      </c>
      <c r="J231">
        <v>195</v>
      </c>
      <c r="K231" s="1" t="s">
        <v>1162</v>
      </c>
      <c r="L231">
        <v>-1</v>
      </c>
      <c r="M231">
        <v>51380</v>
      </c>
      <c r="N231" s="1" t="s">
        <v>795</v>
      </c>
      <c r="O231" s="1" t="s">
        <v>1368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1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 t="str">
        <f>IF(LEFT(D231,2)="A",MID(D231,3,9999),D231)</f>
        <v>Luminous Motion</v>
      </c>
      <c r="AP231" t="str">
        <f>IF(LEFT(AO231,4)="The ",MID(AO231,5,9999),AO231)</f>
        <v>Luminous Motion</v>
      </c>
      <c r="AQ231" t="str">
        <f>LOWER(CONCATENATE(LEFT(SUBSTITUTE(TRIM(CLEAN(AP231))," ",""),7),RIGHT(F231,2),RIGHT(SUBSTITUTE(TRIM(CLEAN(AP231))," ",""),4)))</f>
        <v>luminou98tion</v>
      </c>
      <c r="AS231" t="str">
        <f>IF(ISBLANK(AR231),AQ231,AR231)</f>
        <v>luminou98tion</v>
      </c>
    </row>
    <row r="232" spans="1:45" x14ac:dyDescent="0.2">
      <c r="A232" t="s">
        <v>314</v>
      </c>
      <c r="B232">
        <v>359194</v>
      </c>
      <c r="C232" s="1" t="s">
        <v>315</v>
      </c>
      <c r="D232" s="4" t="s">
        <v>461</v>
      </c>
      <c r="E232" s="4" t="s">
        <v>461</v>
      </c>
      <c r="F232" s="4">
        <v>1999</v>
      </c>
      <c r="G232">
        <v>1999</v>
      </c>
      <c r="H232">
        <v>5.0999999999999996</v>
      </c>
      <c r="I232">
        <v>93</v>
      </c>
      <c r="J232">
        <v>190</v>
      </c>
      <c r="K232" s="1" t="s">
        <v>462</v>
      </c>
      <c r="L232">
        <v>-1</v>
      </c>
      <c r="M232">
        <v>-1</v>
      </c>
      <c r="N232" s="1" t="s">
        <v>795</v>
      </c>
      <c r="O232" s="1" t="s">
        <v>1368</v>
      </c>
      <c r="P232" s="1" t="s">
        <v>1364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1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1</v>
      </c>
      <c r="AJ232">
        <v>0</v>
      </c>
      <c r="AK232">
        <v>0</v>
      </c>
      <c r="AL232">
        <v>0</v>
      </c>
      <c r="AM232">
        <v>0</v>
      </c>
      <c r="AN232">
        <v>0</v>
      </c>
      <c r="AO232" t="str">
        <f>IF(LEFT(D232,2)="A",MID(D232,3,9999),D232)</f>
        <v>Lush</v>
      </c>
      <c r="AP232" t="str">
        <f>IF(LEFT(AO232,4)="The ",MID(AO232,5,9999),AO232)</f>
        <v>Lush</v>
      </c>
      <c r="AQ232" t="str">
        <f>LOWER(CONCATENATE(LEFT(SUBSTITUTE(TRIM(CLEAN(AP232))," ",""),7),RIGHT(F232,2),RIGHT(SUBSTITUTE(TRIM(CLEAN(AP232))," ",""),4)))</f>
        <v>lush99lush</v>
      </c>
      <c r="AS232" t="str">
        <f>IF(ISBLANK(AR232),AQ232,AR232)</f>
        <v>lush99lush</v>
      </c>
    </row>
    <row r="233" spans="1:45" x14ac:dyDescent="0.2">
      <c r="A233" t="s">
        <v>463</v>
      </c>
      <c r="B233">
        <v>765278</v>
      </c>
      <c r="C233" s="1" t="s">
        <v>464</v>
      </c>
      <c r="D233" s="4" t="s">
        <v>465</v>
      </c>
      <c r="E233" s="4" t="s">
        <v>465</v>
      </c>
      <c r="F233" s="4">
        <v>1993</v>
      </c>
      <c r="G233">
        <v>1993</v>
      </c>
      <c r="H233">
        <v>7.4</v>
      </c>
      <c r="I233">
        <v>134</v>
      </c>
      <c r="J233">
        <v>3980</v>
      </c>
      <c r="K233" s="1" t="s">
        <v>956</v>
      </c>
      <c r="L233">
        <v>11900000</v>
      </c>
      <c r="M233">
        <v>48856</v>
      </c>
      <c r="N233" s="1" t="s">
        <v>1330</v>
      </c>
      <c r="O233" s="1" t="s">
        <v>1331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1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 t="str">
        <f>IF(LEFT(D233,2)="A",MID(D233,3,9999),D233)</f>
        <v>Maadadayo</v>
      </c>
      <c r="AP233" t="str">
        <f>IF(LEFT(AO233,4)="The ",MID(AO233,5,9999),AO233)</f>
        <v>Maadadayo</v>
      </c>
      <c r="AQ233" t="str">
        <f>LOWER(CONCATENATE(LEFT(SUBSTITUTE(TRIM(CLEAN(AP233))," ",""),7),RIGHT(F233,2),RIGHT(SUBSTITUTE(TRIM(CLEAN(AP233))," ",""),4)))</f>
        <v>maadada93dayo</v>
      </c>
      <c r="AS233" t="str">
        <f>IF(ISBLANK(AR233),AQ233,AR233)</f>
        <v>maadada93dayo</v>
      </c>
    </row>
    <row r="234" spans="1:45" x14ac:dyDescent="0.2">
      <c r="A234" t="s">
        <v>466</v>
      </c>
      <c r="B234">
        <v>1086089</v>
      </c>
      <c r="C234" s="1" t="s">
        <v>467</v>
      </c>
      <c r="D234" s="4" t="s">
        <v>468</v>
      </c>
      <c r="E234" s="4" t="s">
        <v>468</v>
      </c>
      <c r="F234" s="4">
        <v>1997</v>
      </c>
      <c r="G234">
        <v>1997</v>
      </c>
      <c r="H234">
        <v>5.5</v>
      </c>
      <c r="I234">
        <v>95</v>
      </c>
      <c r="J234">
        <v>2726</v>
      </c>
      <c r="K234" s="1" t="s">
        <v>1003</v>
      </c>
      <c r="L234">
        <v>-1</v>
      </c>
      <c r="M234">
        <v>19140</v>
      </c>
      <c r="N234" s="1" t="s">
        <v>795</v>
      </c>
      <c r="O234" s="1" t="s">
        <v>1368</v>
      </c>
      <c r="P234" s="1" t="s">
        <v>1364</v>
      </c>
      <c r="Q234">
        <v>0</v>
      </c>
      <c r="R234">
        <v>1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1</v>
      </c>
      <c r="Z234">
        <v>0</v>
      </c>
      <c r="AA234">
        <v>0</v>
      </c>
      <c r="AB234">
        <v>0</v>
      </c>
      <c r="AC234">
        <v>1</v>
      </c>
      <c r="AD234">
        <v>1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1</v>
      </c>
      <c r="AO234" t="str">
        <f>IF(LEFT(D234,2)="A",MID(D234,3,9999),D234)</f>
        <v>The Manson Family</v>
      </c>
      <c r="AP234" t="str">
        <f>IF(LEFT(AO234,4)="The ",MID(AO234,5,9999),AO234)</f>
        <v>Manson Family</v>
      </c>
      <c r="AQ234" t="str">
        <f>LOWER(CONCATENATE(LEFT(SUBSTITUTE(TRIM(CLEAN(AP234))," ",""),7),RIGHT(F234,2),RIGHT(SUBSTITUTE(TRIM(CLEAN(AP234))," ",""),4)))</f>
        <v>mansonf97mily</v>
      </c>
      <c r="AS234" t="str">
        <f>IF(ISBLANK(AR234),AQ234,AR234)</f>
        <v>mansonf97mily</v>
      </c>
    </row>
    <row r="235" spans="1:45" x14ac:dyDescent="0.2">
      <c r="A235" t="s">
        <v>75</v>
      </c>
      <c r="B235">
        <v>433769</v>
      </c>
      <c r="C235" s="1" t="s">
        <v>673</v>
      </c>
      <c r="D235" s="4" t="s">
        <v>526</v>
      </c>
      <c r="E235" s="4" t="s">
        <v>526</v>
      </c>
      <c r="F235" s="4">
        <v>1989</v>
      </c>
      <c r="G235">
        <v>1989</v>
      </c>
      <c r="H235">
        <v>3.1</v>
      </c>
      <c r="I235">
        <v>89</v>
      </c>
      <c r="J235">
        <v>205</v>
      </c>
      <c r="K235" s="1" t="s">
        <v>527</v>
      </c>
      <c r="L235">
        <v>-1</v>
      </c>
      <c r="M235">
        <v>-1</v>
      </c>
      <c r="N235" s="1" t="s">
        <v>795</v>
      </c>
      <c r="O235" s="1" t="s">
        <v>1368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1</v>
      </c>
      <c r="AO235" t="str">
        <f>IF(LEFT(D235,2)="A",MID(D235,3,9999),D235)</f>
        <v>The Masque of the Red Death</v>
      </c>
      <c r="AP235" t="str">
        <f>IF(LEFT(AO235,4)="The ",MID(AO235,5,9999),AO235)</f>
        <v>Masque of the Red Death</v>
      </c>
      <c r="AQ235" t="str">
        <f>LOWER(CONCATENATE(LEFT(SUBSTITUTE(TRIM(CLEAN(AP235))," ",""),7),RIGHT(F235,2),RIGHT(SUBSTITUTE(TRIM(CLEAN(AP235))," ",""),4)))</f>
        <v>masqueo89eath</v>
      </c>
      <c r="AR235" t="s">
        <v>379</v>
      </c>
      <c r="AS235" t="str">
        <f>IF(ISBLANK(AR235),AQ235,AR235)</f>
        <v>masqueo89ethe</v>
      </c>
    </row>
    <row r="236" spans="1:45" x14ac:dyDescent="0.2">
      <c r="A236" t="s">
        <v>832</v>
      </c>
      <c r="B236">
        <v>1109711</v>
      </c>
      <c r="C236" s="1" t="s">
        <v>833</v>
      </c>
      <c r="D236" s="4" t="s">
        <v>92</v>
      </c>
      <c r="E236" s="4" t="s">
        <v>92</v>
      </c>
      <c r="F236" s="4">
        <v>1998</v>
      </c>
      <c r="G236">
        <v>1998</v>
      </c>
      <c r="H236">
        <v>8</v>
      </c>
      <c r="I236">
        <v>89</v>
      </c>
      <c r="J236">
        <v>92</v>
      </c>
      <c r="K236" s="1" t="s">
        <v>125</v>
      </c>
      <c r="L236">
        <v>-1</v>
      </c>
      <c r="M236">
        <v>5859</v>
      </c>
      <c r="N236" s="1" t="s">
        <v>1173</v>
      </c>
      <c r="O236" s="1" t="s">
        <v>1174</v>
      </c>
      <c r="Q236">
        <v>0</v>
      </c>
      <c r="R236">
        <v>1</v>
      </c>
      <c r="S236">
        <v>0</v>
      </c>
      <c r="T236">
        <v>1</v>
      </c>
      <c r="U236">
        <v>0</v>
      </c>
      <c r="V236">
        <v>1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 t="str">
        <f>IF(LEFT(D236,2)="A",MID(D236,3,9999),D236)</f>
        <v>Massoud, l'Afghan</v>
      </c>
      <c r="AP236" t="str">
        <f>IF(LEFT(AO236,4)="The ",MID(AO236,5,9999),AO236)</f>
        <v>Massoud, l'Afghan</v>
      </c>
      <c r="AQ236" t="str">
        <f>LOWER(CONCATENATE(LEFT(SUBSTITUTE(TRIM(CLEAN(AP236))," ",""),7),RIGHT(F236,2),RIGHT(SUBSTITUTE(TRIM(CLEAN(AP236))," ",""),4)))</f>
        <v>massoud98ghan</v>
      </c>
      <c r="AR236" t="s">
        <v>126</v>
      </c>
      <c r="AS236" t="str">
        <f>IF(ISBLANK(AR236),AQ236,AR236)</f>
        <v>massoud98ghan</v>
      </c>
    </row>
    <row r="237" spans="1:45" x14ac:dyDescent="0.2">
      <c r="A237" t="s">
        <v>0</v>
      </c>
      <c r="B237">
        <v>862868</v>
      </c>
      <c r="C237" s="1" t="s">
        <v>430</v>
      </c>
      <c r="D237" s="4" t="s">
        <v>587</v>
      </c>
      <c r="E237" s="4" t="s">
        <v>587</v>
      </c>
      <c r="F237" s="4">
        <v>1999</v>
      </c>
      <c r="G237">
        <v>1999</v>
      </c>
      <c r="H237">
        <v>6.5</v>
      </c>
      <c r="I237">
        <v>98</v>
      </c>
      <c r="J237">
        <v>626</v>
      </c>
      <c r="K237" s="1" t="s">
        <v>992</v>
      </c>
      <c r="L237">
        <v>-1</v>
      </c>
      <c r="M237">
        <v>-1</v>
      </c>
      <c r="N237" s="1" t="s">
        <v>1173</v>
      </c>
      <c r="O237" s="1" t="s">
        <v>1174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1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1</v>
      </c>
      <c r="AK237">
        <v>0</v>
      </c>
      <c r="AL237">
        <v>0</v>
      </c>
      <c r="AM237">
        <v>0</v>
      </c>
      <c r="AN237">
        <v>0</v>
      </c>
      <c r="AO237" t="str">
        <f>IF(LEFT(D237,2)="A",MID(D237,3,9999),D237)</f>
        <v>Mauvaises fréquentations</v>
      </c>
      <c r="AP237" t="str">
        <f>IF(LEFT(AO237,4)="The ",MID(AO237,5,9999),AO237)</f>
        <v>Mauvaises fréquentations</v>
      </c>
      <c r="AQ237" t="str">
        <f>LOWER(CONCATENATE(LEFT(SUBSTITUTE(TRIM(CLEAN(AP237))," ",""),7),RIGHT(F237,2),RIGHT(SUBSTITUTE(TRIM(CLEAN(AP237))," ",""),4)))</f>
        <v>mauvais99ions</v>
      </c>
      <c r="AR237" t="s">
        <v>3</v>
      </c>
      <c r="AS237" t="str">
        <f>IF(ISBLANK(AR237),AQ237,AR237)</f>
        <v>mauvais99ions</v>
      </c>
    </row>
    <row r="238" spans="1:45" x14ac:dyDescent="0.2">
      <c r="A238" t="s">
        <v>1411</v>
      </c>
      <c r="B238">
        <v>281023</v>
      </c>
      <c r="C238" s="1" t="s">
        <v>1412</v>
      </c>
      <c r="D238" s="4" t="s">
        <v>1413</v>
      </c>
      <c r="E238" s="4" t="s">
        <v>1413</v>
      </c>
      <c r="F238" s="4">
        <v>1999</v>
      </c>
      <c r="G238">
        <v>1999</v>
      </c>
      <c r="H238">
        <v>6.3</v>
      </c>
      <c r="I238">
        <v>-1</v>
      </c>
      <c r="J238">
        <v>135</v>
      </c>
      <c r="K238" s="1" t="s">
        <v>1248</v>
      </c>
      <c r="L238">
        <v>1500000</v>
      </c>
      <c r="M238">
        <v>32269</v>
      </c>
      <c r="N238" s="1" t="s">
        <v>795</v>
      </c>
      <c r="O238" s="1" t="s">
        <v>1368</v>
      </c>
      <c r="Q238">
        <v>0</v>
      </c>
      <c r="R238">
        <v>0</v>
      </c>
      <c r="S238">
        <v>0</v>
      </c>
      <c r="T238">
        <v>1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 t="str">
        <f>IF(LEFT(D238,2)="A",MID(D238,3,9999),D238)</f>
        <v>Me &amp; Isaac Newton</v>
      </c>
      <c r="AP238" t="str">
        <f>IF(LEFT(AO238,4)="The ",MID(AO238,5,9999),AO238)</f>
        <v>Me &amp; Isaac Newton</v>
      </c>
      <c r="AQ238" t="str">
        <f>LOWER(CONCATENATE(LEFT(SUBSTITUTE(TRIM(CLEAN(AP238))," ",""),7),RIGHT(F238,2),RIGHT(SUBSTITUTE(TRIM(CLEAN(AP238))," ",""),4)))</f>
        <v>me&amp;isaa99wton</v>
      </c>
      <c r="AS238" t="str">
        <f>IF(ISBLANK(AR238),AQ238,AR238)</f>
        <v>me&amp;isaa99wton</v>
      </c>
    </row>
    <row r="239" spans="1:45" x14ac:dyDescent="0.2">
      <c r="A239" t="s">
        <v>1414</v>
      </c>
      <c r="B239">
        <v>620581</v>
      </c>
      <c r="C239" s="1" t="s">
        <v>1415</v>
      </c>
      <c r="D239" s="4" t="s">
        <v>1416</v>
      </c>
      <c r="E239" s="4" t="s">
        <v>1416</v>
      </c>
      <c r="F239" s="4">
        <v>1999</v>
      </c>
      <c r="G239">
        <v>1999</v>
      </c>
      <c r="H239">
        <v>6.5</v>
      </c>
      <c r="I239">
        <v>104</v>
      </c>
      <c r="J239">
        <v>2399</v>
      </c>
      <c r="K239" s="1" t="s">
        <v>1208</v>
      </c>
      <c r="L239">
        <v>-1</v>
      </c>
      <c r="M239">
        <v>565193</v>
      </c>
      <c r="N239" s="1" t="s">
        <v>1173</v>
      </c>
      <c r="O239" s="1" t="s">
        <v>1368</v>
      </c>
      <c r="P239" s="1" t="s">
        <v>1364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1</v>
      </c>
      <c r="AJ239">
        <v>1</v>
      </c>
      <c r="AK239">
        <v>0</v>
      </c>
      <c r="AL239">
        <v>0</v>
      </c>
      <c r="AM239">
        <v>0</v>
      </c>
      <c r="AN239">
        <v>0</v>
      </c>
      <c r="AO239" t="str">
        <f>IF(LEFT(D239,2)="A",MID(D239,3,9999),D239)</f>
        <v>Me Myself I</v>
      </c>
      <c r="AP239" t="str">
        <f>IF(LEFT(AO239,4)="The ",MID(AO239,5,9999),AO239)</f>
        <v>Me Myself I</v>
      </c>
      <c r="AQ239" t="str">
        <f>LOWER(CONCATENATE(LEFT(SUBSTITUTE(TRIM(CLEAN(AP239))," ",""),7),RIGHT(F239,2),RIGHT(SUBSTITUTE(TRIM(CLEAN(AP239))," ",""),4)))</f>
        <v>memysel99elfi</v>
      </c>
      <c r="AS239" t="str">
        <f>IF(ISBLANK(AR239),AQ239,AR239)</f>
        <v>memysel99elfi</v>
      </c>
    </row>
    <row r="240" spans="1:45" x14ac:dyDescent="0.2">
      <c r="A240" t="s">
        <v>1417</v>
      </c>
      <c r="B240">
        <v>998046</v>
      </c>
      <c r="C240" s="1" t="s">
        <v>1418</v>
      </c>
      <c r="D240" s="4" t="s">
        <v>1419</v>
      </c>
      <c r="E240" s="4" t="s">
        <v>1419</v>
      </c>
      <c r="F240" s="4">
        <v>1999</v>
      </c>
      <c r="G240">
        <v>1999</v>
      </c>
      <c r="H240">
        <v>7.2</v>
      </c>
      <c r="I240">
        <v>98</v>
      </c>
      <c r="J240">
        <v>6886</v>
      </c>
      <c r="K240" s="1" t="s">
        <v>996</v>
      </c>
      <c r="L240">
        <v>-1</v>
      </c>
      <c r="M240">
        <v>2283188</v>
      </c>
      <c r="N240" s="1" t="s">
        <v>702</v>
      </c>
      <c r="O240" s="1" t="s">
        <v>703</v>
      </c>
      <c r="P240" s="1" t="s">
        <v>1364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1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1</v>
      </c>
      <c r="AJ240">
        <v>1</v>
      </c>
      <c r="AK240">
        <v>0</v>
      </c>
      <c r="AL240">
        <v>0</v>
      </c>
      <c r="AM240">
        <v>0</v>
      </c>
      <c r="AN240">
        <v>0</v>
      </c>
      <c r="AO240" t="str">
        <f>IF(LEFT(D240,2)="A",MID(D240,3,9999),D240)</f>
        <v>Mifunes sidste sang</v>
      </c>
      <c r="AP240" t="str">
        <f>IF(LEFT(AO240,4)="The ",MID(AO240,5,9999),AO240)</f>
        <v>Mifunes sidste sang</v>
      </c>
      <c r="AQ240" t="str">
        <f>LOWER(CONCATENATE(LEFT(SUBSTITUTE(TRIM(CLEAN(AP240))," ",""),7),RIGHT(F240,2),RIGHT(SUBSTITUTE(TRIM(CLEAN(AP240))," ",""),4)))</f>
        <v>mifunes99sang</v>
      </c>
      <c r="AS240" t="str">
        <f>IF(ISBLANK(AR240),AQ240,AR240)</f>
        <v>mifunes99sang</v>
      </c>
    </row>
    <row r="241" spans="1:45" x14ac:dyDescent="0.2">
      <c r="A241" t="s">
        <v>401</v>
      </c>
      <c r="B241">
        <v>374788</v>
      </c>
      <c r="C241" s="1" t="s">
        <v>402</v>
      </c>
      <c r="D241" s="4" t="s">
        <v>403</v>
      </c>
      <c r="E241" s="4" t="s">
        <v>403</v>
      </c>
      <c r="F241" s="4">
        <v>1999</v>
      </c>
      <c r="G241">
        <v>1999</v>
      </c>
      <c r="H241">
        <v>6.1</v>
      </c>
      <c r="I241">
        <v>109</v>
      </c>
      <c r="J241">
        <v>28</v>
      </c>
      <c r="K241" s="1" t="s">
        <v>404</v>
      </c>
      <c r="L241">
        <v>-1</v>
      </c>
      <c r="M241">
        <v>-1</v>
      </c>
      <c r="N241" s="1" t="s">
        <v>795</v>
      </c>
      <c r="O241" s="1" t="s">
        <v>1368</v>
      </c>
      <c r="P241" s="1" t="s">
        <v>1364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1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 t="str">
        <f>IF(LEFT(D241,2)="A",MID(D241,3,9999),D241)</f>
        <v>Money Buys Happiness</v>
      </c>
      <c r="AP241" t="str">
        <f>IF(LEFT(AO241,4)="The ",MID(AO241,5,9999),AO241)</f>
        <v>Money Buys Happiness</v>
      </c>
      <c r="AQ241" t="str">
        <f>LOWER(CONCATENATE(LEFT(SUBSTITUTE(TRIM(CLEAN(AP241))," ",""),7),RIGHT(F241,2),RIGHT(SUBSTITUTE(TRIM(CLEAN(AP241))," ",""),4)))</f>
        <v>moneybu99ness</v>
      </c>
      <c r="AS241" t="str">
        <f>IF(ISBLANK(AR241),AQ241,AR241)</f>
        <v>moneybu99ness</v>
      </c>
    </row>
    <row r="242" spans="1:45" x14ac:dyDescent="0.2">
      <c r="A242" t="s">
        <v>120</v>
      </c>
      <c r="B242">
        <v>991240</v>
      </c>
      <c r="C242" s="1" t="s">
        <v>121</v>
      </c>
      <c r="D242" s="4" t="s">
        <v>21</v>
      </c>
      <c r="E242" s="4" t="s">
        <v>21</v>
      </c>
      <c r="F242" s="4">
        <v>1969</v>
      </c>
      <c r="G242">
        <v>1969</v>
      </c>
      <c r="H242">
        <v>7.6</v>
      </c>
      <c r="I242">
        <v>120</v>
      </c>
      <c r="J242">
        <v>513</v>
      </c>
      <c r="K242" s="1" t="s">
        <v>22</v>
      </c>
      <c r="L242">
        <v>-1</v>
      </c>
      <c r="M242">
        <v>20073</v>
      </c>
      <c r="N242" s="1" t="s">
        <v>1173</v>
      </c>
      <c r="O242" s="1" t="s">
        <v>1174</v>
      </c>
      <c r="Q242">
        <v>0</v>
      </c>
      <c r="R242">
        <v>0</v>
      </c>
      <c r="S242">
        <v>0</v>
      </c>
      <c r="T242">
        <v>1</v>
      </c>
      <c r="U242">
        <v>0</v>
      </c>
      <c r="V242">
        <v>0</v>
      </c>
      <c r="W242">
        <v>1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1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 t="str">
        <f>IF(LEFT(D242,2)="A",MID(D242,3,9999),D242)</f>
        <v>Muhammad Ali, the Greatest</v>
      </c>
      <c r="AP242" t="str">
        <f>IF(LEFT(AO242,4)="The ",MID(AO242,5,9999),AO242)</f>
        <v>Muhammad Ali, the Greatest</v>
      </c>
      <c r="AQ242" t="str">
        <f>LOWER(CONCATENATE(LEFT(SUBSTITUTE(TRIM(CLEAN(AP242))," ",""),7),RIGHT(F242,2),RIGHT(SUBSTITUTE(TRIM(CLEAN(AP242))," ",""),4)))</f>
        <v>muhamma69test</v>
      </c>
      <c r="AS242" t="str">
        <f>IF(ISBLANK(AR242),AQ242,AR242)</f>
        <v>muhamma69test</v>
      </c>
    </row>
    <row r="243" spans="1:45" x14ac:dyDescent="0.2">
      <c r="A243" t="s">
        <v>1604</v>
      </c>
      <c r="B243">
        <v>187848</v>
      </c>
      <c r="C243" s="1" t="s">
        <v>1548</v>
      </c>
      <c r="D243" t="str">
        <f>LEFT(C243,FIND("(",C243)-2)</f>
        <v>NASCAR 3D: The IMAX Experience</v>
      </c>
      <c r="E243" t="s">
        <v>1660</v>
      </c>
      <c r="F243">
        <f>VALUE(MID(C243,FIND("(",C243)+1,4))</f>
        <v>2004</v>
      </c>
      <c r="G243">
        <v>2004</v>
      </c>
      <c r="H243">
        <v>7</v>
      </c>
      <c r="I243">
        <v>40</v>
      </c>
      <c r="J243">
        <v>541</v>
      </c>
      <c r="K243" s="1" t="s">
        <v>1549</v>
      </c>
      <c r="L243">
        <v>-1</v>
      </c>
      <c r="M243">
        <v>20034225</v>
      </c>
      <c r="N243" s="1" t="s">
        <v>795</v>
      </c>
      <c r="O243" s="1" t="s">
        <v>1368</v>
      </c>
      <c r="P243" s="1" t="s">
        <v>1101</v>
      </c>
      <c r="Q243">
        <v>0</v>
      </c>
      <c r="R243">
        <v>0</v>
      </c>
      <c r="S243">
        <v>0</v>
      </c>
      <c r="T243">
        <v>1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 t="str">
        <f>IF(LEFT(D243,2)="A",MID(D243,3,9999),D243)</f>
        <v>NASCAR 3D: The IMAX Experience</v>
      </c>
      <c r="AP243" t="str">
        <f>IF(LEFT(AO243,4)="The ",MID(AO243,5,9999),AO243)</f>
        <v>NASCAR 3D: The IMAX Experience</v>
      </c>
      <c r="AQ243" t="str">
        <f>LOWER(CONCATENATE(LEFT(SUBSTITUTE(TRIM(CLEAN(AP243))," ",""),7),RIGHT(F243,2),RIGHT(SUBSTITUTE(TRIM(CLEAN(AP243))," ",""),4)))</f>
        <v>nascar304ence</v>
      </c>
      <c r="AR243" t="s">
        <v>1604</v>
      </c>
      <c r="AS243" t="str">
        <f>IF(ISBLANK(AR243),AQ243,AR243)</f>
        <v>nascar:04ence</v>
      </c>
    </row>
    <row r="244" spans="1:45" x14ac:dyDescent="0.2">
      <c r="A244" t="s">
        <v>1265</v>
      </c>
      <c r="B244">
        <v>1110368</v>
      </c>
      <c r="C244" s="1" t="s">
        <v>1266</v>
      </c>
      <c r="D244" s="4" t="s">
        <v>1267</v>
      </c>
      <c r="E244" s="4" t="s">
        <v>1267</v>
      </c>
      <c r="F244" s="4">
        <v>1999</v>
      </c>
      <c r="G244">
        <v>1999</v>
      </c>
      <c r="H244">
        <v>7.9</v>
      </c>
      <c r="I244">
        <v>93</v>
      </c>
      <c r="J244">
        <v>1041</v>
      </c>
      <c r="K244" s="1" t="s">
        <v>1268</v>
      </c>
      <c r="L244">
        <v>-1</v>
      </c>
      <c r="M244">
        <v>203975</v>
      </c>
      <c r="N244" s="1" t="s">
        <v>788</v>
      </c>
      <c r="O244" s="1" t="s">
        <v>789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1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 t="str">
        <f>IF(LEFT(D244,2)="A",MID(D244,3,9999),D244)</f>
        <v>Nashan naren nagou</v>
      </c>
      <c r="AP244" t="str">
        <f>IF(LEFT(AO244,4)="The ",MID(AO244,5,9999),AO244)</f>
        <v>Nashan naren nagou</v>
      </c>
      <c r="AQ244" t="str">
        <f>LOWER(CONCATENATE(LEFT(SUBSTITUTE(TRIM(CLEAN(AP244))," ",""),7),RIGHT(F244,2),RIGHT(SUBSTITUTE(TRIM(CLEAN(AP244))," ",""),4)))</f>
        <v>nashann99agou</v>
      </c>
      <c r="AS244" t="str">
        <f>IF(ISBLANK(AR244),AQ244,AR244)</f>
        <v>nashann99agou</v>
      </c>
    </row>
    <row r="245" spans="1:45" x14ac:dyDescent="0.2">
      <c r="A245" t="s">
        <v>76</v>
      </c>
      <c r="B245">
        <v>1065368</v>
      </c>
      <c r="C245" s="1" t="s">
        <v>421</v>
      </c>
      <c r="D245" s="4" t="s">
        <v>422</v>
      </c>
      <c r="E245" s="4" t="s">
        <v>422</v>
      </c>
      <c r="F245" s="4">
        <v>1965</v>
      </c>
      <c r="G245">
        <v>1965</v>
      </c>
      <c r="H245">
        <v>7</v>
      </c>
      <c r="I245">
        <v>-1</v>
      </c>
      <c r="J245">
        <v>99</v>
      </c>
      <c r="K245" s="1" t="s">
        <v>423</v>
      </c>
      <c r="L245">
        <v>-1</v>
      </c>
      <c r="M245">
        <v>-1</v>
      </c>
      <c r="N245" s="1" t="s">
        <v>1330</v>
      </c>
      <c r="O245" s="1" t="s">
        <v>1331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1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 t="str">
        <f>IF(LEFT(D245,2)="A",MID(D245,3,9999),D245)</f>
        <v>Nemuri Kyôshirô: Enjôken</v>
      </c>
      <c r="AP245" t="str">
        <f>IF(LEFT(AO245,4)="The ",MID(AO245,5,9999),AO245)</f>
        <v>Nemuri Kyôshirô: Enjôken</v>
      </c>
      <c r="AQ245" t="str">
        <f>LOWER(CONCATENATE(LEFT(SUBSTITUTE(TRIM(CLEAN(AP245))," ",""),7),RIGHT(F245,2),RIGHT(SUBSTITUTE(TRIM(CLEAN(AP245))," ",""),4)))</f>
        <v>nemurik65ôken</v>
      </c>
      <c r="AR245" t="s">
        <v>424</v>
      </c>
      <c r="AS245" t="str">
        <f>IF(ISBLANK(AR245),AQ245,AR245)</f>
        <v>nemurik65enjo</v>
      </c>
    </row>
    <row r="246" spans="1:45" x14ac:dyDescent="0.2">
      <c r="A246" t="s">
        <v>77</v>
      </c>
      <c r="B246">
        <v>1046542</v>
      </c>
      <c r="C246" s="1" t="s">
        <v>425</v>
      </c>
      <c r="D246" s="4" t="s">
        <v>267</v>
      </c>
      <c r="E246" s="4" t="s">
        <v>267</v>
      </c>
      <c r="F246" s="4">
        <v>1965</v>
      </c>
      <c r="G246">
        <v>1965</v>
      </c>
      <c r="H246">
        <v>7</v>
      </c>
      <c r="I246">
        <v>75</v>
      </c>
      <c r="J246">
        <v>74</v>
      </c>
      <c r="K246" s="1" t="s">
        <v>268</v>
      </c>
      <c r="L246">
        <v>-1</v>
      </c>
      <c r="M246">
        <v>-1</v>
      </c>
      <c r="N246" s="1" t="s">
        <v>1330</v>
      </c>
      <c r="O246" s="1" t="s">
        <v>1331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1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1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 t="str">
        <f>IF(LEFT(D246,2)="A",MID(D246,3,9999),D246)</f>
        <v>Nemuri Kyôshirô: Mashôken</v>
      </c>
      <c r="AP246" t="str">
        <f>IF(LEFT(AO246,4)="The ",MID(AO246,5,9999),AO246)</f>
        <v>Nemuri Kyôshirô: Mashôken</v>
      </c>
      <c r="AQ246" t="str">
        <f>LOWER(CONCATENATE(LEFT(SUBSTITUTE(TRIM(CLEAN(AP246))," ",""),7),RIGHT(F246,2),RIGHT(SUBSTITUTE(TRIM(CLEAN(AP246))," ",""),4)))</f>
        <v>nemurik65ôken</v>
      </c>
      <c r="AR246" t="s">
        <v>269</v>
      </c>
      <c r="AS246" t="str">
        <f>IF(ISBLANK(AR246),AQ246,AR246)</f>
        <v>nemurik65mash</v>
      </c>
    </row>
    <row r="247" spans="1:45" x14ac:dyDescent="0.2">
      <c r="A247" t="s">
        <v>804</v>
      </c>
      <c r="B247">
        <v>77653</v>
      </c>
      <c r="C247" s="1" t="s">
        <v>805</v>
      </c>
      <c r="D247" s="4" t="s">
        <v>1148</v>
      </c>
      <c r="E247" s="4" t="s">
        <v>1148</v>
      </c>
      <c r="F247" s="4">
        <v>1999</v>
      </c>
      <c r="G247">
        <v>1999</v>
      </c>
      <c r="H247">
        <v>7</v>
      </c>
      <c r="I247">
        <v>97</v>
      </c>
      <c r="J247">
        <v>1588</v>
      </c>
      <c r="K247" s="1" t="s">
        <v>1329</v>
      </c>
      <c r="L247">
        <v>-1</v>
      </c>
      <c r="M247">
        <v>774469</v>
      </c>
      <c r="N247" s="1" t="s">
        <v>873</v>
      </c>
      <c r="O247" s="1" t="s">
        <v>1368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1</v>
      </c>
      <c r="AJ247">
        <v>0</v>
      </c>
      <c r="AK247">
        <v>0</v>
      </c>
      <c r="AL247">
        <v>0</v>
      </c>
      <c r="AM247">
        <v>0</v>
      </c>
      <c r="AN247">
        <v>0</v>
      </c>
      <c r="AO247" t="str">
        <f>IF(LEFT(D247,2)="A",MID(D247,3,9999),D247)</f>
        <v>New Waterford Girl</v>
      </c>
      <c r="AP247" t="str">
        <f>IF(LEFT(AO247,4)="The ",MID(AO247,5,9999),AO247)</f>
        <v>New Waterford Girl</v>
      </c>
      <c r="AQ247" t="str">
        <f>LOWER(CONCATENATE(LEFT(SUBSTITUTE(TRIM(CLEAN(AP247))," ",""),7),RIGHT(F247,2),RIGHT(SUBSTITUTE(TRIM(CLEAN(AP247))," ",""),4)))</f>
        <v>newwate99girl</v>
      </c>
      <c r="AS247" t="str">
        <f>IF(ISBLANK(AR247),AQ247,AR247)</f>
        <v>newwate99girl</v>
      </c>
    </row>
    <row r="248" spans="1:45" x14ac:dyDescent="0.2">
      <c r="A248" t="s">
        <v>270</v>
      </c>
      <c r="B248">
        <v>1241186</v>
      </c>
      <c r="C248" s="1" t="s">
        <v>428</v>
      </c>
      <c r="D248" s="4" t="s">
        <v>429</v>
      </c>
      <c r="E248" s="4" t="s">
        <v>429</v>
      </c>
      <c r="F248" s="4">
        <v>1981</v>
      </c>
      <c r="G248">
        <v>1981</v>
      </c>
      <c r="H248">
        <v>7.2</v>
      </c>
      <c r="I248">
        <v>73</v>
      </c>
      <c r="J248">
        <v>844</v>
      </c>
      <c r="K248" s="1" t="s">
        <v>1329</v>
      </c>
      <c r="L248">
        <v>-1</v>
      </c>
      <c r="M248">
        <v>100293</v>
      </c>
      <c r="N248" s="1" t="s">
        <v>795</v>
      </c>
      <c r="O248" s="1" t="s">
        <v>1368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1</v>
      </c>
      <c r="X248">
        <v>0</v>
      </c>
      <c r="Y248">
        <v>1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1</v>
      </c>
      <c r="AJ248">
        <v>0</v>
      </c>
      <c r="AK248">
        <v>0</v>
      </c>
      <c r="AL248">
        <v>0</v>
      </c>
      <c r="AM248">
        <v>0</v>
      </c>
      <c r="AN248">
        <v>0</v>
      </c>
      <c r="AO248" t="str">
        <f>IF(LEFT(D248,2)="A",MID(D248,3,9999),D248)</f>
        <v>New York Beat Movie</v>
      </c>
      <c r="AP248" t="str">
        <f>IF(LEFT(AO248,4)="The ",MID(AO248,5,9999),AO248)</f>
        <v>New York Beat Movie</v>
      </c>
      <c r="AQ248" t="str">
        <f>LOWER(CONCATENATE(LEFT(SUBSTITUTE(TRIM(CLEAN(AP248))," ",""),7),RIGHT(F248,2),RIGHT(SUBSTITUTE(TRIM(CLEAN(AP248))," ",""),4)))</f>
        <v>newyork81ovie</v>
      </c>
      <c r="AR248" t="s">
        <v>588</v>
      </c>
      <c r="AS248" t="str">
        <f>IF(ISBLANK(AR248),AQ248,AR248)</f>
        <v>newyork81ovie</v>
      </c>
    </row>
    <row r="249" spans="1:45" x14ac:dyDescent="0.2">
      <c r="A249" t="s">
        <v>189</v>
      </c>
      <c r="B249">
        <v>792047</v>
      </c>
      <c r="C249" s="1" t="s">
        <v>1149</v>
      </c>
      <c r="D249" s="4" t="s">
        <v>1150</v>
      </c>
      <c r="E249" s="4" t="s">
        <v>1150</v>
      </c>
      <c r="F249" s="4">
        <v>1999</v>
      </c>
      <c r="G249">
        <v>1999</v>
      </c>
      <c r="H249">
        <v>6.7</v>
      </c>
      <c r="I249">
        <v>133</v>
      </c>
      <c r="J249">
        <v>142294</v>
      </c>
      <c r="K249" s="1" t="s">
        <v>1237</v>
      </c>
      <c r="L249">
        <v>38000000</v>
      </c>
      <c r="M249">
        <v>58401898</v>
      </c>
      <c r="N249" s="1" t="s">
        <v>485</v>
      </c>
      <c r="O249" s="1" t="s">
        <v>1368</v>
      </c>
      <c r="P249" s="1" t="s">
        <v>1364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1</v>
      </c>
      <c r="Z249">
        <v>0</v>
      </c>
      <c r="AA249">
        <v>0</v>
      </c>
      <c r="AB249">
        <v>1</v>
      </c>
      <c r="AC249">
        <v>0</v>
      </c>
      <c r="AD249">
        <v>1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 t="str">
        <f>IF(LEFT(D249,2)="A",MID(D249,3,9999),D249)</f>
        <v>The Ninth Gate</v>
      </c>
      <c r="AP249" t="str">
        <f>IF(LEFT(AO249,4)="The ",MID(AO249,5,9999),AO249)</f>
        <v>Ninth Gate</v>
      </c>
      <c r="AQ249" t="str">
        <f>LOWER(CONCATENATE(LEFT(SUBSTITUTE(TRIM(CLEAN(AP249))," ",""),7),RIGHT(F249,2),RIGHT(SUBSTITUTE(TRIM(CLEAN(AP249))," ",""),4)))</f>
        <v>ninthga99gate</v>
      </c>
      <c r="AS249" t="str">
        <f>IF(ISBLANK(AR249),AQ249,AR249)</f>
        <v>ninthga99gate</v>
      </c>
    </row>
    <row r="250" spans="1:45" x14ac:dyDescent="0.2">
      <c r="A250" t="s">
        <v>78</v>
      </c>
      <c r="B250">
        <v>649926</v>
      </c>
      <c r="C250" s="1" t="s">
        <v>589</v>
      </c>
      <c r="D250" s="4" t="s">
        <v>590</v>
      </c>
      <c r="E250" s="4" t="s">
        <v>590</v>
      </c>
      <c r="F250" s="4">
        <v>1987</v>
      </c>
      <c r="G250">
        <v>1987</v>
      </c>
      <c r="H250">
        <v>5</v>
      </c>
      <c r="I250">
        <v>104</v>
      </c>
      <c r="J250">
        <v>1179</v>
      </c>
      <c r="K250" s="1" t="s">
        <v>591</v>
      </c>
      <c r="L250">
        <v>-1</v>
      </c>
      <c r="M250">
        <v>108154</v>
      </c>
      <c r="N250" s="1" t="s">
        <v>1337</v>
      </c>
      <c r="O250" s="1" t="s">
        <v>1368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1</v>
      </c>
      <c r="AH250">
        <v>0</v>
      </c>
      <c r="AI250">
        <v>0</v>
      </c>
      <c r="AJ250">
        <v>0</v>
      </c>
      <c r="AK250">
        <v>1</v>
      </c>
      <c r="AL250">
        <v>0</v>
      </c>
      <c r="AM250">
        <v>0</v>
      </c>
      <c r="AN250">
        <v>0</v>
      </c>
      <c r="AO250" t="str">
        <f>IF(LEFT(D250,2)="A",MID(D250,3,9999),D250)</f>
        <v>No Retreat, No Surrender 2: Raging Thunder</v>
      </c>
      <c r="AP250" t="str">
        <f>IF(LEFT(AO250,4)="The ",MID(AO250,5,9999),AO250)</f>
        <v>No Retreat, No Surrender 2: Raging Thunder</v>
      </c>
      <c r="AQ250" t="str">
        <f>LOWER(CONCATENATE(LEFT(SUBSTITUTE(TRIM(CLEAN(AP250))," ",""),7),RIGHT(F250,2),RIGHT(SUBSTITUTE(TRIM(CLEAN(AP250))," ",""),4)))</f>
        <v>noretre87nder</v>
      </c>
      <c r="AR250" t="s">
        <v>592</v>
      </c>
      <c r="AS250" t="str">
        <f>IF(ISBLANK(AR250),AQ250,AR250)</f>
        <v>noretre87nde2</v>
      </c>
    </row>
    <row r="251" spans="1:45" x14ac:dyDescent="0.2">
      <c r="A251" t="s">
        <v>79</v>
      </c>
      <c r="B251">
        <v>189373</v>
      </c>
      <c r="C251" s="1" t="s">
        <v>583</v>
      </c>
      <c r="D251" s="4" t="s">
        <v>584</v>
      </c>
      <c r="E251" s="4" t="s">
        <v>584</v>
      </c>
      <c r="F251" s="4">
        <v>1999</v>
      </c>
      <c r="G251">
        <v>1999</v>
      </c>
      <c r="H251">
        <v>7.2</v>
      </c>
      <c r="I251">
        <v>115</v>
      </c>
      <c r="J251">
        <v>58174</v>
      </c>
      <c r="K251" s="1" t="s">
        <v>996</v>
      </c>
      <c r="L251">
        <v>-1</v>
      </c>
      <c r="M251">
        <v>213139</v>
      </c>
      <c r="N251" s="1" t="s">
        <v>1330</v>
      </c>
      <c r="O251" s="1" t="s">
        <v>1331</v>
      </c>
      <c r="P251" s="1" t="s">
        <v>1364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1</v>
      </c>
      <c r="Z251">
        <v>0</v>
      </c>
      <c r="AA251">
        <v>0</v>
      </c>
      <c r="AB251">
        <v>1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1</v>
      </c>
      <c r="AO251" t="str">
        <f>IF(LEFT(D251,2)="A",MID(D251,3,9999),D251)</f>
        <v>Ôdishon</v>
      </c>
      <c r="AP251" t="str">
        <f>IF(LEFT(AO251,4)="The ",MID(AO251,5,9999),AO251)</f>
        <v>Ôdishon</v>
      </c>
      <c r="AQ251" t="str">
        <f>LOWER(CONCATENATE(LEFT(SUBSTITUTE(TRIM(CLEAN(AP251))," ",""),7),RIGHT(F251,2),RIGHT(SUBSTITUTE(TRIM(CLEAN(AP251))," ",""),4)))</f>
        <v>ôdishon99shon</v>
      </c>
      <c r="AR251" t="s">
        <v>585</v>
      </c>
      <c r="AS251" t="str">
        <f>IF(ISBLANK(AR251),AQ251,AR251)</f>
        <v>odishon99shon</v>
      </c>
    </row>
    <row r="252" spans="1:45" x14ac:dyDescent="0.2">
      <c r="A252" t="s">
        <v>891</v>
      </c>
      <c r="B252">
        <v>413559</v>
      </c>
      <c r="C252" s="1" t="s">
        <v>892</v>
      </c>
      <c r="D252" s="4" t="s">
        <v>1060</v>
      </c>
      <c r="E252" s="4" t="s">
        <v>1060</v>
      </c>
      <c r="F252" s="4">
        <v>1998</v>
      </c>
      <c r="G252">
        <v>1998</v>
      </c>
      <c r="H252">
        <v>7.8</v>
      </c>
      <c r="I252">
        <v>95</v>
      </c>
      <c r="J252">
        <v>479</v>
      </c>
      <c r="K252" s="1" t="s">
        <v>713</v>
      </c>
      <c r="L252">
        <v>-1</v>
      </c>
      <c r="M252">
        <v>-1</v>
      </c>
      <c r="N252" s="1" t="s">
        <v>827</v>
      </c>
      <c r="O252" s="1" t="s">
        <v>975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1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 t="str">
        <f>IF(LEFT(D252,2)="A",MID(D252,3,9999),D252)</f>
        <v>Okraina</v>
      </c>
      <c r="AP252" t="str">
        <f>IF(LEFT(AO252,4)="The ",MID(AO252,5,9999),AO252)</f>
        <v>Okraina</v>
      </c>
      <c r="AQ252" t="str">
        <f>LOWER(CONCATENATE(LEFT(SUBSTITUTE(TRIM(CLEAN(AP252))," ",""),7),RIGHT(F252,2),RIGHT(SUBSTITUTE(TRIM(CLEAN(AP252))," ",""),4)))</f>
        <v>okraina98aina</v>
      </c>
      <c r="AS252" t="str">
        <f>IF(ISBLANK(AR252),AQ252,AR252)</f>
        <v>okraina98aina</v>
      </c>
    </row>
    <row r="253" spans="1:45" x14ac:dyDescent="0.2">
      <c r="A253" t="s">
        <v>80</v>
      </c>
      <c r="B253">
        <v>70952</v>
      </c>
      <c r="C253" s="1" t="s">
        <v>597</v>
      </c>
      <c r="D253" s="4" t="s">
        <v>598</v>
      </c>
      <c r="E253" s="4" t="s">
        <v>598</v>
      </c>
      <c r="F253" s="4">
        <v>1973</v>
      </c>
      <c r="G253">
        <v>1973</v>
      </c>
      <c r="H253">
        <v>6.9</v>
      </c>
      <c r="I253">
        <v>100</v>
      </c>
      <c r="J253">
        <v>1203</v>
      </c>
      <c r="K253" s="1" t="s">
        <v>599</v>
      </c>
      <c r="L253">
        <v>-1</v>
      </c>
      <c r="M253">
        <v>-1</v>
      </c>
      <c r="N253" s="1" t="s">
        <v>702</v>
      </c>
      <c r="O253" s="1" t="s">
        <v>703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1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1</v>
      </c>
      <c r="AJ253">
        <v>0</v>
      </c>
      <c r="AK253">
        <v>0</v>
      </c>
      <c r="AL253">
        <v>0</v>
      </c>
      <c r="AM253">
        <v>0</v>
      </c>
      <c r="AN253">
        <v>0</v>
      </c>
      <c r="AO253" t="str">
        <f>IF(LEFT(D253,2)="A",MID(D253,3,9999),D253)</f>
        <v>Olsen-banden går amok</v>
      </c>
      <c r="AP253" t="str">
        <f>IF(LEFT(AO253,4)="The ",MID(AO253,5,9999),AO253)</f>
        <v>Olsen-banden går amok</v>
      </c>
      <c r="AQ253" t="str">
        <f>LOWER(CONCATENATE(LEFT(SUBSTITUTE(TRIM(CLEAN(AP253))," ",""),7),RIGHT(F253,2),RIGHT(SUBSTITUTE(TRIM(CLEAN(AP253))," ",""),4)))</f>
        <v>olsen-b73amok</v>
      </c>
      <c r="AR253" t="s">
        <v>600</v>
      </c>
      <c r="AS253" t="str">
        <f>IF(ISBLANK(AR253),AQ253,AR253)</f>
        <v>olsen-b73agar</v>
      </c>
    </row>
    <row r="254" spans="1:45" x14ac:dyDescent="0.2">
      <c r="A254" t="s">
        <v>1059</v>
      </c>
      <c r="B254">
        <v>1130525</v>
      </c>
      <c r="C254" s="1" t="s">
        <v>1230</v>
      </c>
      <c r="D254" s="4" t="s">
        <v>1231</v>
      </c>
      <c r="E254" s="4" t="s">
        <v>1231</v>
      </c>
      <c r="F254" s="4">
        <v>1999</v>
      </c>
      <c r="G254">
        <v>1999</v>
      </c>
      <c r="H254">
        <v>7.9</v>
      </c>
      <c r="I254">
        <v>94</v>
      </c>
      <c r="J254">
        <v>5108</v>
      </c>
      <c r="K254" s="1" t="s">
        <v>734</v>
      </c>
      <c r="L254">
        <v>-1</v>
      </c>
      <c r="M254">
        <v>155158</v>
      </c>
      <c r="N254" s="1" t="s">
        <v>1232</v>
      </c>
      <c r="O254" s="1" t="s">
        <v>1368</v>
      </c>
      <c r="P254" s="1" t="s">
        <v>1364</v>
      </c>
      <c r="Q254">
        <v>0</v>
      </c>
      <c r="R254">
        <v>1</v>
      </c>
      <c r="S254">
        <v>0</v>
      </c>
      <c r="T254">
        <v>1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1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 t="str">
        <f>IF(LEFT(D254,2)="A",MID(D254,3,9999),D254)</f>
        <v>One Day in September</v>
      </c>
      <c r="AP254" t="str">
        <f>IF(LEFT(AO254,4)="The ",MID(AO254,5,9999),AO254)</f>
        <v>One Day in September</v>
      </c>
      <c r="AQ254" t="str">
        <f>LOWER(CONCATENATE(LEFT(SUBSTITUTE(TRIM(CLEAN(AP254))," ",""),7),RIGHT(F254,2),RIGHT(SUBSTITUTE(TRIM(CLEAN(AP254))," ",""),4)))</f>
        <v>onedayi99mber</v>
      </c>
      <c r="AS254" t="str">
        <f>IF(ISBLANK(AR254),AQ254,AR254)</f>
        <v>onedayi99mber</v>
      </c>
    </row>
    <row r="255" spans="1:45" x14ac:dyDescent="0.2">
      <c r="A255" t="s">
        <v>118</v>
      </c>
      <c r="B255">
        <v>326534</v>
      </c>
      <c r="C255" s="1" t="s">
        <v>1224</v>
      </c>
      <c r="D255" s="4" t="s">
        <v>1056</v>
      </c>
      <c r="E255" s="4" t="s">
        <v>1057</v>
      </c>
      <c r="F255" s="4">
        <v>1998</v>
      </c>
      <c r="G255">
        <v>1998</v>
      </c>
      <c r="H255">
        <v>7</v>
      </c>
      <c r="I255">
        <v>102</v>
      </c>
      <c r="J255">
        <v>90</v>
      </c>
      <c r="K255" s="1" t="s">
        <v>1058</v>
      </c>
      <c r="L255">
        <v>180000</v>
      </c>
      <c r="M255">
        <v>-1</v>
      </c>
      <c r="N255" s="1" t="s">
        <v>795</v>
      </c>
      <c r="O255" s="1" t="s">
        <v>1368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1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 t="str">
        <f>IF(LEFT(D255,2)="A",MID(D255,3,9999),D255)</f>
        <v>OneI</v>
      </c>
      <c r="AP255" t="str">
        <f>IF(LEFT(AO255,4)="The ",MID(AO255,5,9999),AO255)</f>
        <v>OneI</v>
      </c>
      <c r="AQ255" t="str">
        <f>LOWER(CONCATENATE(LEFT(SUBSTITUTE(TRIM(CLEAN(AP255))," ",""),7),RIGHT(F255,2),RIGHT(SUBSTITUTE(TRIM(CLEAN(AP255))," ",""),4)))</f>
        <v>onei98onei</v>
      </c>
      <c r="AS255" t="str">
        <f>IF(ISBLANK(AR255),AQ255,AR255)</f>
        <v>onei98onei</v>
      </c>
    </row>
    <row r="256" spans="1:45" x14ac:dyDescent="0.2">
      <c r="A256" t="s">
        <v>1405</v>
      </c>
      <c r="B256">
        <v>609950</v>
      </c>
      <c r="C256" s="1" t="s">
        <v>1406</v>
      </c>
      <c r="D256" s="4" t="s">
        <v>1407</v>
      </c>
      <c r="E256" s="4" t="s">
        <v>1407</v>
      </c>
      <c r="F256" s="4">
        <v>1999</v>
      </c>
      <c r="G256">
        <v>1999</v>
      </c>
      <c r="H256">
        <v>6.7</v>
      </c>
      <c r="I256">
        <v>93</v>
      </c>
      <c r="J256">
        <v>95</v>
      </c>
      <c r="K256" s="1" t="s">
        <v>1299</v>
      </c>
      <c r="L256">
        <v>-1</v>
      </c>
      <c r="M256">
        <v>1167</v>
      </c>
      <c r="N256" s="1" t="s">
        <v>795</v>
      </c>
      <c r="O256" s="1" t="s">
        <v>1368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1</v>
      </c>
      <c r="AJ256">
        <v>0</v>
      </c>
      <c r="AK256">
        <v>0</v>
      </c>
      <c r="AL256">
        <v>0</v>
      </c>
      <c r="AM256">
        <v>0</v>
      </c>
      <c r="AN256">
        <v>0</v>
      </c>
      <c r="AO256" t="str">
        <f>IF(LEFT(D256,2)="A",MID(D256,3,9999),D256)</f>
        <v>The Opera Lover</v>
      </c>
      <c r="AP256" t="str">
        <f>IF(LEFT(AO256,4)="The ",MID(AO256,5,9999),AO256)</f>
        <v>Opera Lover</v>
      </c>
      <c r="AQ256" t="str">
        <f>LOWER(CONCATENATE(LEFT(SUBSTITUTE(TRIM(CLEAN(AP256))," ",""),7),RIGHT(F256,2),RIGHT(SUBSTITUTE(TRIM(CLEAN(AP256))," ",""),4)))</f>
        <v>operalo99over</v>
      </c>
      <c r="AS256" t="str">
        <f>IF(ISBLANK(AR256),AQ256,AR256)</f>
        <v>operalo99over</v>
      </c>
    </row>
    <row r="257" spans="1:45" x14ac:dyDescent="0.2">
      <c r="A257" t="s">
        <v>1300</v>
      </c>
      <c r="B257">
        <v>1056892</v>
      </c>
      <c r="C257" s="1" t="s">
        <v>1422</v>
      </c>
      <c r="D257" s="4" t="s">
        <v>1423</v>
      </c>
      <c r="E257" s="4" t="s">
        <v>1423</v>
      </c>
      <c r="F257" s="4">
        <v>1999</v>
      </c>
      <c r="G257">
        <v>1999</v>
      </c>
      <c r="H257">
        <v>6.1</v>
      </c>
      <c r="I257">
        <v>110</v>
      </c>
      <c r="J257">
        <v>758</v>
      </c>
      <c r="K257" s="1" t="s">
        <v>1424</v>
      </c>
      <c r="L257">
        <v>-1</v>
      </c>
      <c r="M257">
        <v>96811</v>
      </c>
      <c r="N257" s="1" t="s">
        <v>1425</v>
      </c>
      <c r="O257" s="1" t="s">
        <v>1426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1</v>
      </c>
      <c r="Z257">
        <v>0</v>
      </c>
      <c r="AA257">
        <v>1</v>
      </c>
      <c r="AB257">
        <v>0</v>
      </c>
      <c r="AC257">
        <v>1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1</v>
      </c>
      <c r="AK257">
        <v>0</v>
      </c>
      <c r="AL257">
        <v>0</v>
      </c>
      <c r="AM257">
        <v>0</v>
      </c>
      <c r="AN257">
        <v>0</v>
      </c>
      <c r="AO257" t="str">
        <f>IF(LEFT(D257,2)="A",MID(D257,3,9999),D257)</f>
        <v>Orfeu</v>
      </c>
      <c r="AP257" t="str">
        <f>IF(LEFT(AO257,4)="The ",MID(AO257,5,9999),AO257)</f>
        <v>Orfeu</v>
      </c>
      <c r="AQ257" t="str">
        <f>LOWER(CONCATENATE(LEFT(SUBSTITUTE(TRIM(CLEAN(AP257))," ",""),7),RIGHT(F257,2),RIGHT(SUBSTITUTE(TRIM(CLEAN(AP257))," ",""),4)))</f>
        <v>orfeu99rfeu</v>
      </c>
      <c r="AS257" t="str">
        <f>IF(ISBLANK(AR257),AQ257,AR257)</f>
        <v>orfeu99rfeu</v>
      </c>
    </row>
    <row r="258" spans="1:45" x14ac:dyDescent="0.2">
      <c r="A258" t="s">
        <v>1427</v>
      </c>
      <c r="B258">
        <v>779689</v>
      </c>
      <c r="C258" s="1" t="s">
        <v>1428</v>
      </c>
      <c r="D258" s="4" t="s">
        <v>1429</v>
      </c>
      <c r="E258" s="4" t="s">
        <v>1429</v>
      </c>
      <c r="F258" s="4">
        <v>1998</v>
      </c>
      <c r="G258">
        <v>1998</v>
      </c>
      <c r="H258">
        <v>7.1</v>
      </c>
      <c r="I258">
        <v>101</v>
      </c>
      <c r="J258">
        <v>1412</v>
      </c>
      <c r="K258" s="1" t="s">
        <v>1329</v>
      </c>
      <c r="L258">
        <v>-1</v>
      </c>
      <c r="M258">
        <v>49501</v>
      </c>
      <c r="N258" s="1" t="s">
        <v>1367</v>
      </c>
      <c r="O258" s="1" t="s">
        <v>1368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1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1</v>
      </c>
      <c r="AJ258">
        <v>0</v>
      </c>
      <c r="AK258">
        <v>0</v>
      </c>
      <c r="AL258">
        <v>0</v>
      </c>
      <c r="AM258">
        <v>0</v>
      </c>
      <c r="AN258">
        <v>0</v>
      </c>
      <c r="AO258" t="str">
        <f>IF(LEFT(D258,2)="A",MID(D258,3,9999),D258)</f>
        <v>Orphans</v>
      </c>
      <c r="AP258" t="str">
        <f>IF(LEFT(AO258,4)="The ",MID(AO258,5,9999),AO258)</f>
        <v>Orphans</v>
      </c>
      <c r="AQ258" t="str">
        <f>LOWER(CONCATENATE(LEFT(SUBSTITUTE(TRIM(CLEAN(AP258))," ",""),7),RIGHT(F258,2),RIGHT(SUBSTITUTE(TRIM(CLEAN(AP258))," ",""),4)))</f>
        <v>orphans98hans</v>
      </c>
      <c r="AS258" t="str">
        <f>IF(ISBLANK(AR258),AQ258,AR258)</f>
        <v>orphans98hans</v>
      </c>
    </row>
    <row r="259" spans="1:45" x14ac:dyDescent="0.2">
      <c r="A259" t="s">
        <v>232</v>
      </c>
      <c r="B259">
        <v>184302</v>
      </c>
      <c r="C259" s="1" t="s">
        <v>448</v>
      </c>
      <c r="D259" s="4" t="s">
        <v>300</v>
      </c>
      <c r="E259" s="4" t="s">
        <v>300</v>
      </c>
      <c r="F259" s="4">
        <v>1970</v>
      </c>
      <c r="G259">
        <v>1970</v>
      </c>
      <c r="H259">
        <v>4.7</v>
      </c>
      <c r="I259">
        <v>93</v>
      </c>
      <c r="J259">
        <v>27</v>
      </c>
      <c r="K259" s="1" t="s">
        <v>604</v>
      </c>
      <c r="L259">
        <v>-1</v>
      </c>
      <c r="M259">
        <v>-1</v>
      </c>
      <c r="N259" s="1" t="s">
        <v>1155</v>
      </c>
      <c r="O259" s="1" t="s">
        <v>983</v>
      </c>
      <c r="Q259">
        <v>0</v>
      </c>
      <c r="R259">
        <v>0</v>
      </c>
      <c r="S259">
        <v>0</v>
      </c>
      <c r="T259">
        <v>1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 t="str">
        <f>IF(LEFT(D259,2)="A",MID(D259,3,9999),D259)</f>
        <v>Oswalt Kolle: Dein Kind, das unbekannte Wesen</v>
      </c>
      <c r="AP259" t="str">
        <f>IF(LEFT(AO259,4)="The ",MID(AO259,5,9999),AO259)</f>
        <v>Oswalt Kolle: Dein Kind, das unbekannte Wesen</v>
      </c>
      <c r="AQ259" t="str">
        <f>LOWER(CONCATENATE(LEFT(SUBSTITUTE(TRIM(CLEAN(AP259))," ",""),7),RIGHT(F259,2),RIGHT(SUBSTITUTE(TRIM(CLEAN(AP259))," ",""),4)))</f>
        <v>oswaltk70esen</v>
      </c>
      <c r="AR259" t="s">
        <v>449</v>
      </c>
      <c r="AS259" t="str">
        <f>IF(ISBLANK(AR259),AQ259,AR259)</f>
        <v>oswaltk70kind</v>
      </c>
    </row>
    <row r="260" spans="1:45" x14ac:dyDescent="0.2">
      <c r="A260" t="s">
        <v>233</v>
      </c>
      <c r="B260">
        <v>823879</v>
      </c>
      <c r="C260" s="1" t="s">
        <v>450</v>
      </c>
      <c r="D260" s="4" t="s">
        <v>451</v>
      </c>
      <c r="E260" s="4" t="s">
        <v>451</v>
      </c>
      <c r="F260" s="4">
        <v>1970</v>
      </c>
      <c r="G260">
        <v>1970</v>
      </c>
      <c r="H260">
        <v>4.9000000000000004</v>
      </c>
      <c r="I260">
        <v>99</v>
      </c>
      <c r="J260">
        <v>31</v>
      </c>
      <c r="K260" s="1" t="s">
        <v>1189</v>
      </c>
      <c r="L260">
        <v>-1</v>
      </c>
      <c r="M260">
        <v>-1</v>
      </c>
      <c r="N260" s="1" t="s">
        <v>1155</v>
      </c>
      <c r="O260" s="1" t="s">
        <v>983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 t="str">
        <f>IF(LEFT(D260,2)="A",MID(D260,3,9999),D260)</f>
        <v>Oswalt Kolle: Dein Mann, das unbekannte Wesen</v>
      </c>
      <c r="AP260" t="str">
        <f>IF(LEFT(AO260,4)="The ",MID(AO260,5,9999),AO260)</f>
        <v>Oswalt Kolle: Dein Mann, das unbekannte Wesen</v>
      </c>
      <c r="AQ260" t="str">
        <f>LOWER(CONCATENATE(LEFT(SUBSTITUTE(TRIM(CLEAN(AP260))," ",""),7),RIGHT(F260,2),RIGHT(SUBSTITUTE(TRIM(CLEAN(AP260))," ",""),4)))</f>
        <v>oswaltk70esen</v>
      </c>
      <c r="AR260" t="s">
        <v>452</v>
      </c>
      <c r="AS260" t="str">
        <f>IF(ISBLANK(AR260),AQ260,AR260)</f>
        <v>oswaltk70mann</v>
      </c>
    </row>
    <row r="261" spans="1:45" x14ac:dyDescent="0.2">
      <c r="A261" t="s">
        <v>234</v>
      </c>
      <c r="B261">
        <v>529394</v>
      </c>
      <c r="C261" s="1" t="s">
        <v>453</v>
      </c>
      <c r="D261" s="4" t="s">
        <v>454</v>
      </c>
      <c r="E261" s="4" t="s">
        <v>454</v>
      </c>
      <c r="F261" s="4">
        <v>1983</v>
      </c>
      <c r="G261">
        <v>1983</v>
      </c>
      <c r="H261">
        <v>7.9</v>
      </c>
      <c r="I261">
        <v>105</v>
      </c>
      <c r="J261">
        <v>26</v>
      </c>
      <c r="K261" s="1" t="s">
        <v>455</v>
      </c>
      <c r="L261">
        <v>-1</v>
      </c>
      <c r="M261">
        <v>-1</v>
      </c>
      <c r="N261" s="1" t="s">
        <v>1330</v>
      </c>
      <c r="O261" s="1" t="s">
        <v>1331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1</v>
      </c>
      <c r="AJ261">
        <v>0</v>
      </c>
      <c r="AK261">
        <v>0</v>
      </c>
      <c r="AL261">
        <v>0</v>
      </c>
      <c r="AM261">
        <v>0</v>
      </c>
      <c r="AN261">
        <v>0</v>
      </c>
      <c r="AO261" t="str">
        <f>IF(LEFT(D261,2)="A",MID(D261,3,9999),D261)</f>
        <v>Otoko wa tsurai yo: Kuchibue wo fuku Torajirô</v>
      </c>
      <c r="AP261" t="str">
        <f>IF(LEFT(AO261,4)="The ",MID(AO261,5,9999),AO261)</f>
        <v>Otoko wa tsurai yo: Kuchibue wo fuku Torajirô</v>
      </c>
      <c r="AQ261" t="str">
        <f>LOWER(CONCATENATE(LEFT(SUBSTITUTE(TRIM(CLEAN(AP261))," ",""),7),RIGHT(F261,2),RIGHT(SUBSTITUTE(TRIM(CLEAN(AP261))," ",""),4)))</f>
        <v>otokowa83jirô</v>
      </c>
      <c r="AR261" t="s">
        <v>19</v>
      </c>
      <c r="AS261" t="str">
        <f>IF(ISBLANK(AR261),AQ261,AR261)</f>
        <v>otokowa83kuch</v>
      </c>
    </row>
    <row r="262" spans="1:45" x14ac:dyDescent="0.2">
      <c r="A262" t="s">
        <v>235</v>
      </c>
      <c r="B262">
        <v>744456</v>
      </c>
      <c r="C262" s="1" t="s">
        <v>20</v>
      </c>
      <c r="D262" s="4" t="s">
        <v>36</v>
      </c>
      <c r="E262" s="4" t="s">
        <v>36</v>
      </c>
      <c r="F262" s="4">
        <v>1983</v>
      </c>
      <c r="G262">
        <v>1983</v>
      </c>
      <c r="H262">
        <v>6.7</v>
      </c>
      <c r="I262">
        <v>101</v>
      </c>
      <c r="J262">
        <v>19</v>
      </c>
      <c r="K262" s="1" t="s">
        <v>37</v>
      </c>
      <c r="L262">
        <v>-1</v>
      </c>
      <c r="M262">
        <v>-1</v>
      </c>
      <c r="N262" s="1" t="s">
        <v>1330</v>
      </c>
      <c r="O262" s="1" t="s">
        <v>1331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1</v>
      </c>
      <c r="AJ262">
        <v>1</v>
      </c>
      <c r="AK262">
        <v>0</v>
      </c>
      <c r="AL262">
        <v>0</v>
      </c>
      <c r="AM262">
        <v>0</v>
      </c>
      <c r="AN262">
        <v>0</v>
      </c>
      <c r="AO262" t="str">
        <f>IF(LEFT(D262,2)="A",MID(D262,3,9999),D262)</f>
        <v>Otoko wa tsurai yo: Tabi to onna to Torajirô</v>
      </c>
      <c r="AP262" t="str">
        <f>IF(LEFT(AO262,4)="The ",MID(AO262,5,9999),AO262)</f>
        <v>Otoko wa tsurai yo: Tabi to onna to Torajirô</v>
      </c>
      <c r="AQ262" t="str">
        <f>LOWER(CONCATENATE(LEFT(SUBSTITUTE(TRIM(CLEAN(AP262))," ",""),7),RIGHT(F262,2),RIGHT(SUBSTITUTE(TRIM(CLEAN(AP262))," ",""),4)))</f>
        <v>otokowa83jirô</v>
      </c>
      <c r="AR262" t="s">
        <v>38</v>
      </c>
      <c r="AS262" t="str">
        <f>IF(ISBLANK(AR262),AQ262,AR262)</f>
        <v>otokowa83tabi</v>
      </c>
    </row>
    <row r="263" spans="1:45" x14ac:dyDescent="0.2">
      <c r="A263" t="s">
        <v>1261</v>
      </c>
      <c r="B263">
        <v>223804</v>
      </c>
      <c r="C263" s="1" t="s">
        <v>1262</v>
      </c>
      <c r="D263" s="4" t="s">
        <v>1263</v>
      </c>
      <c r="E263" s="4" t="s">
        <v>1263</v>
      </c>
      <c r="F263" s="4">
        <v>1999</v>
      </c>
      <c r="G263">
        <v>1999</v>
      </c>
      <c r="H263">
        <v>6.5</v>
      </c>
      <c r="I263">
        <v>85</v>
      </c>
      <c r="J263">
        <v>164</v>
      </c>
      <c r="K263" s="1" t="s">
        <v>1014</v>
      </c>
      <c r="L263">
        <v>-1</v>
      </c>
      <c r="M263">
        <v>-1</v>
      </c>
      <c r="N263" s="1" t="s">
        <v>1169</v>
      </c>
      <c r="O263" s="1" t="s">
        <v>983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 t="str">
        <f>IF(LEFT(D263,2)="A",MID(D263,3,9999),D263)</f>
        <v>Otomo</v>
      </c>
      <c r="AP263" t="str">
        <f>IF(LEFT(AO263,4)="The ",MID(AO263,5,9999),AO263)</f>
        <v>Otomo</v>
      </c>
      <c r="AQ263" t="str">
        <f>LOWER(CONCATENATE(LEFT(SUBSTITUTE(TRIM(CLEAN(AP263))," ",""),7),RIGHT(F263,2),RIGHT(SUBSTITUTE(TRIM(CLEAN(AP263))," ",""),4)))</f>
        <v>otomo99tomo</v>
      </c>
      <c r="AS263" t="str">
        <f>IF(ISBLANK(AR263),AQ263,AR263)</f>
        <v>otomo99tomo</v>
      </c>
    </row>
    <row r="264" spans="1:45" x14ac:dyDescent="0.2">
      <c r="A264" t="s">
        <v>119</v>
      </c>
      <c r="B264">
        <v>970913</v>
      </c>
      <c r="C264" s="1" t="s">
        <v>1264</v>
      </c>
      <c r="D264" s="4" t="s">
        <v>890</v>
      </c>
      <c r="E264" s="4" t="s">
        <v>890</v>
      </c>
      <c r="F264" s="4">
        <v>1971</v>
      </c>
      <c r="G264">
        <v>1971</v>
      </c>
      <c r="H264">
        <v>8.1999999999999993</v>
      </c>
      <c r="I264">
        <v>729</v>
      </c>
      <c r="J264">
        <v>779</v>
      </c>
      <c r="K264" s="1" t="s">
        <v>1095</v>
      </c>
      <c r="L264">
        <v>-1</v>
      </c>
      <c r="M264">
        <v>31539</v>
      </c>
      <c r="N264" s="1" t="s">
        <v>1173</v>
      </c>
      <c r="O264" s="1" t="s">
        <v>1174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1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 t="str">
        <f>IF(LEFT(D264,2)="A",MID(D264,3,9999),D264)</f>
        <v>Out 1, noli me tangere</v>
      </c>
      <c r="AP264" t="str">
        <f>IF(LEFT(AO264,4)="The ",MID(AO264,5,9999),AO264)</f>
        <v>Out 1, noli me tangere</v>
      </c>
      <c r="AQ264" t="str">
        <f>LOWER(CONCATENATE(LEFT(SUBSTITUTE(TRIM(CLEAN(AP264))," ",""),7),RIGHT(F264,2),RIGHT(SUBSTITUTE(TRIM(CLEAN(AP264))," ",""),4)))</f>
        <v>out1,no71gere</v>
      </c>
      <c r="AS264" t="str">
        <f>IF(ISBLANK(AR264),AQ264,AR264)</f>
        <v>out1,no71gere</v>
      </c>
    </row>
    <row r="265" spans="1:45" x14ac:dyDescent="0.2">
      <c r="A265" t="s">
        <v>1370</v>
      </c>
      <c r="B265">
        <v>345679</v>
      </c>
      <c r="C265" s="1" t="s">
        <v>1371</v>
      </c>
      <c r="D265" s="4" t="s">
        <v>1372</v>
      </c>
      <c r="E265" s="4" t="s">
        <v>1372</v>
      </c>
      <c r="F265" s="4">
        <v>1998</v>
      </c>
      <c r="G265">
        <v>1998</v>
      </c>
      <c r="H265">
        <v>4.2</v>
      </c>
      <c r="I265">
        <v>97</v>
      </c>
      <c r="J265">
        <v>744</v>
      </c>
      <c r="K265" s="1" t="s">
        <v>462</v>
      </c>
      <c r="L265">
        <v>-1</v>
      </c>
      <c r="M265">
        <v>199536</v>
      </c>
      <c r="N265" s="1" t="s">
        <v>795</v>
      </c>
      <c r="O265" s="1" t="s">
        <v>1368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1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 t="str">
        <f>IF(LEFT(D265,2)="A",MID(D265,3,9999),D265)</f>
        <v>Pariah</v>
      </c>
      <c r="AP265" t="str">
        <f>IF(LEFT(AO265,4)="The ",MID(AO265,5,9999),AO265)</f>
        <v>Pariah</v>
      </c>
      <c r="AQ265" t="str">
        <f>LOWER(CONCATENATE(LEFT(SUBSTITUTE(TRIM(CLEAN(AP265))," ",""),7),RIGHT(F265,2),RIGHT(SUBSTITUTE(TRIM(CLEAN(AP265))," ",""),4)))</f>
        <v>pariah98riah</v>
      </c>
      <c r="AS265" t="str">
        <f>IF(ISBLANK(AR265),AQ265,AR265)</f>
        <v>pariah98riah</v>
      </c>
    </row>
    <row r="266" spans="1:45" ht="15" x14ac:dyDescent="0.25">
      <c r="A266" t="s">
        <v>236</v>
      </c>
      <c r="B266">
        <v>1166979</v>
      </c>
      <c r="C266" s="1" t="s">
        <v>39</v>
      </c>
      <c r="D266" s="4" t="s">
        <v>215</v>
      </c>
      <c r="E266" s="4" t="s">
        <v>215</v>
      </c>
      <c r="F266" s="4">
        <v>1996</v>
      </c>
      <c r="G266">
        <v>1996</v>
      </c>
      <c r="H266">
        <v>9.1999999999999993</v>
      </c>
      <c r="I266">
        <v>56</v>
      </c>
      <c r="J266">
        <v>5</v>
      </c>
      <c r="K266" s="1" t="s">
        <v>179</v>
      </c>
      <c r="L266">
        <v>-1</v>
      </c>
      <c r="M266">
        <v>-1</v>
      </c>
      <c r="N266" s="1" t="s">
        <v>873</v>
      </c>
      <c r="O266" s="1" t="s">
        <v>1368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 t="str">
        <f>IF(LEFT(D266,2)="A",MID(D266,3,9999),D266)</f>
        <v>Path of the Paddle: Quiet Water</v>
      </c>
      <c r="AP266" t="str">
        <f>IF(LEFT(AO266,4)="The ",MID(AO266,5,9999),AO266)</f>
        <v>Path of the Paddle: Quiet Water</v>
      </c>
      <c r="AQ266" t="str">
        <f>LOWER(CONCATENATE(LEFT(SUBSTITUTE(TRIM(CLEAN(AP266))," ",""),7),RIGHT(F266,2),RIGHT(SUBSTITUTE(TRIM(CLEAN(AP266))," ",""),4)))</f>
        <v>pathoft96ater</v>
      </c>
      <c r="AR266" s="3" t="s">
        <v>508</v>
      </c>
      <c r="AS266" t="str">
        <f>IF(ISBLANK(AR266),AQ266,AR266)</f>
        <v>pathoft96quie</v>
      </c>
    </row>
    <row r="267" spans="1:45" x14ac:dyDescent="0.2">
      <c r="A267" t="s">
        <v>237</v>
      </c>
      <c r="B267">
        <v>214397</v>
      </c>
      <c r="C267" s="1" t="s">
        <v>509</v>
      </c>
      <c r="D267" s="4" t="s">
        <v>510</v>
      </c>
      <c r="E267" s="4" t="s">
        <v>510</v>
      </c>
      <c r="F267" s="4">
        <v>1996</v>
      </c>
      <c r="G267">
        <v>1996</v>
      </c>
      <c r="H267">
        <v>9.1999999999999993</v>
      </c>
      <c r="I267">
        <v>56</v>
      </c>
      <c r="J267">
        <v>5</v>
      </c>
      <c r="K267" s="1" t="s">
        <v>179</v>
      </c>
      <c r="L267">
        <v>-1</v>
      </c>
      <c r="M267">
        <v>-1</v>
      </c>
      <c r="N267" s="1" t="s">
        <v>873</v>
      </c>
      <c r="O267" s="1" t="s">
        <v>1368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 t="str">
        <f>IF(LEFT(D267,2)="A",MID(D267,3,9999),D267)</f>
        <v>Path of the Paddle: White Water</v>
      </c>
      <c r="AP267" t="str">
        <f>IF(LEFT(AO267,4)="The ",MID(AO267,5,9999),AO267)</f>
        <v>Path of the Paddle: White Water</v>
      </c>
      <c r="AQ267" t="str">
        <f>LOWER(CONCATENATE(LEFT(SUBSTITUTE(TRIM(CLEAN(AP267))," ",""),7),RIGHT(F267,2),RIGHT(SUBSTITUTE(TRIM(CLEAN(AP267))," ",""),4)))</f>
        <v>pathoft96ater</v>
      </c>
      <c r="AR267" t="s">
        <v>511</v>
      </c>
      <c r="AS267" t="str">
        <f>IF(ISBLANK(AR267),AQ267,AR267)</f>
        <v>pathoft96whit</v>
      </c>
    </row>
    <row r="268" spans="1:45" x14ac:dyDescent="0.2">
      <c r="A268" t="s">
        <v>238</v>
      </c>
      <c r="B268">
        <v>1093095</v>
      </c>
      <c r="C268" s="1" t="s">
        <v>512</v>
      </c>
      <c r="D268" s="4" t="s">
        <v>513</v>
      </c>
      <c r="E268" s="4" t="s">
        <v>513</v>
      </c>
      <c r="F268" s="4">
        <v>1998</v>
      </c>
      <c r="G268">
        <v>1998</v>
      </c>
      <c r="H268">
        <v>3.8</v>
      </c>
      <c r="I268">
        <v>-1</v>
      </c>
      <c r="J268">
        <v>48</v>
      </c>
      <c r="K268" s="1" t="s">
        <v>514</v>
      </c>
      <c r="L268">
        <v>-1</v>
      </c>
      <c r="M268">
        <v>-1</v>
      </c>
      <c r="N268" s="1" t="s">
        <v>515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 t="str">
        <f>IF(LEFT(D268,2)="A",MID(D268,3,9999),D268)</f>
        <v>Patriot</v>
      </c>
      <c r="AP268" t="str">
        <f>IF(LEFT(AO268,4)="The ",MID(AO268,5,9999),AO268)</f>
        <v>Patriot</v>
      </c>
      <c r="AQ268" t="str">
        <f>LOWER(CONCATENATE(LEFT(SUBSTITUTE(TRIM(CLEAN(AP268))," ",""),7),RIGHT(F268,2),RIGHT(SUBSTITUTE(TRIM(CLEAN(AP268))," ",""),4)))</f>
        <v>patriot98riot</v>
      </c>
      <c r="AR268" t="s">
        <v>516</v>
      </c>
      <c r="AS268" t="str">
        <f>IF(ISBLANK(AR268),AQ268,AR268)</f>
        <v>patriot98nthe</v>
      </c>
    </row>
    <row r="269" spans="1:45" x14ac:dyDescent="0.2">
      <c r="A269" t="s">
        <v>1605</v>
      </c>
      <c r="B269">
        <v>1028183</v>
      </c>
      <c r="C269" s="1" t="s">
        <v>1550</v>
      </c>
      <c r="D269" t="str">
        <f>LEFT(C269,FIND("(",C269)-2)</f>
        <v>Peace, Propaganda &amp; the Promised Land</v>
      </c>
      <c r="E269" t="s">
        <v>1661</v>
      </c>
      <c r="F269">
        <f>VALUE(MID(C269,FIND("(",C269)+1,4))</f>
        <v>2004</v>
      </c>
      <c r="G269">
        <v>2004</v>
      </c>
      <c r="H269">
        <v>8.3000000000000007</v>
      </c>
      <c r="I269">
        <v>80</v>
      </c>
      <c r="J269">
        <v>504</v>
      </c>
      <c r="K269" s="1" t="s">
        <v>1551</v>
      </c>
      <c r="L269">
        <v>70000</v>
      </c>
      <c r="M269">
        <v>-1</v>
      </c>
      <c r="N269" s="1" t="s">
        <v>795</v>
      </c>
      <c r="O269" s="1" t="s">
        <v>1368</v>
      </c>
      <c r="Q269">
        <v>0</v>
      </c>
      <c r="R269">
        <v>0</v>
      </c>
      <c r="S269">
        <v>0</v>
      </c>
      <c r="T269">
        <v>1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 t="str">
        <f>IF(LEFT(D269,2)="A",MID(D269,3,9999),D269)</f>
        <v>Peace, Propaganda &amp; the Promised Land</v>
      </c>
      <c r="AP269" t="str">
        <f>IF(LEFT(AO269,4)="The ",MID(AO269,5,9999),AO269)</f>
        <v>Peace, Propaganda &amp; the Promised Land</v>
      </c>
      <c r="AQ269" t="str">
        <f>LOWER(CONCATENATE(LEFT(SUBSTITUTE(TRIM(CLEAN(AP269))," ",""),7),RIGHT(F269,2),RIGHT(SUBSTITUTE(TRIM(CLEAN(AP269))," ",""),4)))</f>
        <v>peace,p04land</v>
      </c>
      <c r="AR269" t="s">
        <v>1605</v>
      </c>
      <c r="AS269" t="str">
        <f>IF(ISBLANK(AR269),AQ269,AR269)</f>
        <v>peace,p05land</v>
      </c>
    </row>
    <row r="270" spans="1:45" x14ac:dyDescent="0.2">
      <c r="A270" t="s">
        <v>81</v>
      </c>
      <c r="B270">
        <v>1061736</v>
      </c>
      <c r="C270" s="1" t="s">
        <v>1340</v>
      </c>
      <c r="D270" s="4" t="s">
        <v>1341</v>
      </c>
      <c r="E270" s="4" t="s">
        <v>1341</v>
      </c>
      <c r="F270" s="4">
        <v>1999</v>
      </c>
      <c r="G270">
        <v>1999</v>
      </c>
      <c r="H270">
        <v>6.4</v>
      </c>
      <c r="I270">
        <v>94</v>
      </c>
      <c r="J270">
        <v>227</v>
      </c>
      <c r="K270" s="1" t="s">
        <v>1062</v>
      </c>
      <c r="L270">
        <v>-1</v>
      </c>
      <c r="M270">
        <v>-1</v>
      </c>
      <c r="N270" s="1" t="s">
        <v>1173</v>
      </c>
      <c r="O270" s="1" t="s">
        <v>1174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1</v>
      </c>
      <c r="Z270">
        <v>0</v>
      </c>
      <c r="AA270">
        <v>0</v>
      </c>
      <c r="AB270">
        <v>1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 t="str">
        <f>IF(LEFT(D270,2)="A",MID(D270,3,9999),D270)</f>
        <v>Peau d'homme coeur de bête</v>
      </c>
      <c r="AP270" t="str">
        <f>IF(LEFT(AO270,4)="The ",MID(AO270,5,9999),AO270)</f>
        <v>Peau d'homme coeur de bête</v>
      </c>
      <c r="AQ270" t="str">
        <f>LOWER(CONCATENATE(LEFT(SUBSTITUTE(TRIM(CLEAN(AP270))," ",""),7),RIGHT(F270,2),RIGHT(SUBSTITUTE(TRIM(CLEAN(AP270))," ",""),4)))</f>
        <v>peaud'h99bête</v>
      </c>
      <c r="AS270" t="str">
        <f>IF(ISBLANK(AR270),AQ270,AR270)</f>
        <v>peaud'h99bête</v>
      </c>
    </row>
    <row r="271" spans="1:45" x14ac:dyDescent="0.2">
      <c r="A271" t="s">
        <v>1606</v>
      </c>
      <c r="B271">
        <v>174790</v>
      </c>
      <c r="C271" s="1" t="s">
        <v>1552</v>
      </c>
      <c r="D271" t="str">
        <f>LEFT(C271,FIND("(",C271)-2)</f>
        <v>Perlasca: Un eroe italiano</v>
      </c>
      <c r="E271" t="s">
        <v>1662</v>
      </c>
      <c r="F271">
        <f>VALUE(MID(C271,FIND("(",C271)+1,4))</f>
        <v>2002</v>
      </c>
      <c r="G271">
        <v>2002</v>
      </c>
      <c r="H271">
        <v>7.3</v>
      </c>
      <c r="I271">
        <v>126</v>
      </c>
      <c r="J271">
        <v>433</v>
      </c>
      <c r="K271" s="1" t="s">
        <v>1329</v>
      </c>
      <c r="L271">
        <v>-1</v>
      </c>
      <c r="M271">
        <v>-1</v>
      </c>
      <c r="N271" s="1" t="s">
        <v>1015</v>
      </c>
      <c r="O271" s="1" t="s">
        <v>1016</v>
      </c>
      <c r="Q271">
        <v>0</v>
      </c>
      <c r="R271">
        <v>1</v>
      </c>
      <c r="S271">
        <v>0</v>
      </c>
      <c r="T271">
        <v>0</v>
      </c>
      <c r="U271">
        <v>0</v>
      </c>
      <c r="V271">
        <v>1</v>
      </c>
      <c r="W271">
        <v>1</v>
      </c>
      <c r="X271">
        <v>0</v>
      </c>
      <c r="Y271">
        <v>1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 t="str">
        <f>IF(LEFT(D271,2)="A",MID(D271,3,9999),D271)</f>
        <v>Perlasca: Un eroe italiano</v>
      </c>
      <c r="AP271" t="str">
        <f>IF(LEFT(AO271,4)="The ",MID(AO271,5,9999),AO271)</f>
        <v>Perlasca: Un eroe italiano</v>
      </c>
      <c r="AQ271" t="str">
        <f>LOWER(CONCATENATE(LEFT(SUBSTITUTE(TRIM(CLEAN(AP271))," ",""),7),RIGHT(F271,2),RIGHT(SUBSTITUTE(TRIM(CLEAN(AP271))," ",""),4)))</f>
        <v>perlasc02iano</v>
      </c>
      <c r="AR271" t="s">
        <v>1606</v>
      </c>
      <c r="AS271" t="str">
        <f>IF(ISBLANK(AR271),AQ271,AR271)</f>
        <v>perlasc05tman</v>
      </c>
    </row>
    <row r="272" spans="1:45" x14ac:dyDescent="0.2">
      <c r="A272" t="s">
        <v>239</v>
      </c>
      <c r="B272">
        <v>1077143</v>
      </c>
      <c r="C272" s="1" t="s">
        <v>517</v>
      </c>
      <c r="D272" s="4" t="s">
        <v>518</v>
      </c>
      <c r="E272" s="4" t="s">
        <v>518</v>
      </c>
      <c r="F272" s="4">
        <v>1999</v>
      </c>
      <c r="G272">
        <v>1999</v>
      </c>
      <c r="H272">
        <v>6.5</v>
      </c>
      <c r="I272">
        <v>40</v>
      </c>
      <c r="J272">
        <v>32</v>
      </c>
      <c r="K272" s="1" t="s">
        <v>519</v>
      </c>
      <c r="L272">
        <v>-1</v>
      </c>
      <c r="M272">
        <v>5870</v>
      </c>
      <c r="N272" s="1" t="s">
        <v>795</v>
      </c>
      <c r="O272" s="1" t="s">
        <v>1368</v>
      </c>
      <c r="Q272">
        <v>0</v>
      </c>
      <c r="R272">
        <v>0</v>
      </c>
      <c r="S272">
        <v>0</v>
      </c>
      <c r="T272">
        <v>1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 t="str">
        <f>IF(LEFT(D272,2)="A",MID(D272,3,9999),D272)</f>
        <v>The Personals</v>
      </c>
      <c r="AP272" t="str">
        <f>IF(LEFT(AO272,4)="The ",MID(AO272,5,9999),AO272)</f>
        <v>Personals</v>
      </c>
      <c r="AQ272" t="str">
        <f>LOWER(CONCATENATE(LEFT(SUBSTITUTE(TRIM(CLEAN(AP272))," ",""),7),RIGHT(F272,2),RIGHT(SUBSTITUTE(TRIM(CLEAN(AP272))," ",""),4)))</f>
        <v>persona99nals</v>
      </c>
      <c r="AR272" t="s">
        <v>662</v>
      </c>
      <c r="AS272" t="str">
        <f>IF(ISBLANK(AR272),AQ272,AR272)</f>
        <v>persona99nthe</v>
      </c>
    </row>
    <row r="273" spans="1:45" x14ac:dyDescent="0.2">
      <c r="A273" t="s">
        <v>1553</v>
      </c>
      <c r="B273">
        <v>1192512</v>
      </c>
      <c r="C273" s="1" t="s">
        <v>197</v>
      </c>
      <c r="D273" s="4" t="s">
        <v>198</v>
      </c>
      <c r="E273" s="4" t="s">
        <v>198</v>
      </c>
      <c r="F273" s="4">
        <v>1999</v>
      </c>
      <c r="G273">
        <v>1999</v>
      </c>
      <c r="H273">
        <v>6.9</v>
      </c>
      <c r="I273">
        <v>93</v>
      </c>
      <c r="J273">
        <v>2664</v>
      </c>
      <c r="K273" s="1" t="s">
        <v>1014</v>
      </c>
      <c r="L273">
        <v>-1</v>
      </c>
      <c r="M273">
        <v>1067773</v>
      </c>
      <c r="N273" s="1" t="s">
        <v>199</v>
      </c>
      <c r="O273" s="1" t="s">
        <v>697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1</v>
      </c>
      <c r="AI273">
        <v>1</v>
      </c>
      <c r="AJ273">
        <v>0</v>
      </c>
      <c r="AK273">
        <v>0</v>
      </c>
      <c r="AL273">
        <v>0</v>
      </c>
      <c r="AM273">
        <v>0</v>
      </c>
      <c r="AN273">
        <v>0</v>
      </c>
      <c r="AO273" t="str">
        <f>IF(LEFT(D273,2)="A",MID(D273,3,9999),D273)</f>
        <v>Phörpa</v>
      </c>
      <c r="AP273" t="str">
        <f>IF(LEFT(AO273,4)="The ",MID(AO273,5,9999),AO273)</f>
        <v>Phörpa</v>
      </c>
      <c r="AQ273" t="str">
        <f>LOWER(CONCATENATE(LEFT(SUBSTITUTE(TRIM(CLEAN(AP273))," ",""),7),RIGHT(F273,2),RIGHT(SUBSTITUTE(TRIM(CLEAN(AP273))," ",""),4)))</f>
        <v>phörpa99örpa</v>
      </c>
      <c r="AR273" t="s">
        <v>1553</v>
      </c>
      <c r="AS273" t="str">
        <f>IF(ISBLANK(AR273),AQ273,AR273)</f>
        <v>phorpa99orpa</v>
      </c>
    </row>
    <row r="274" spans="1:45" x14ac:dyDescent="0.2">
      <c r="A274" t="s">
        <v>1554</v>
      </c>
      <c r="B274">
        <v>25738</v>
      </c>
      <c r="C274" s="1" t="s">
        <v>102</v>
      </c>
      <c r="D274" s="4" t="s">
        <v>103</v>
      </c>
      <c r="E274" s="4" t="s">
        <v>103</v>
      </c>
      <c r="F274" s="4">
        <v>1998</v>
      </c>
      <c r="G274">
        <v>1998</v>
      </c>
      <c r="H274">
        <v>6.5</v>
      </c>
      <c r="I274">
        <v>117</v>
      </c>
      <c r="J274">
        <v>1796</v>
      </c>
      <c r="K274" s="1" t="s">
        <v>358</v>
      </c>
      <c r="L274">
        <v>-1</v>
      </c>
      <c r="M274">
        <v>477425</v>
      </c>
      <c r="N274" s="1" t="s">
        <v>1173</v>
      </c>
      <c r="O274" s="1" t="s">
        <v>1174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1</v>
      </c>
      <c r="Z274">
        <v>0</v>
      </c>
      <c r="AA274">
        <v>0</v>
      </c>
      <c r="AB274">
        <v>0</v>
      </c>
      <c r="AC274">
        <v>1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 t="str">
        <f>IF(LEFT(D274,2)="A",MID(D274,3,9999),D274)</f>
        <v>Place Vendôme</v>
      </c>
      <c r="AP274" t="str">
        <f>IF(LEFT(AO274,4)="The ",MID(AO274,5,9999),AO274)</f>
        <v>Place Vendôme</v>
      </c>
      <c r="AQ274" t="str">
        <f>LOWER(CONCATENATE(LEFT(SUBSTITUTE(TRIM(CLEAN(AP274))," ",""),7),RIGHT(F274,2),RIGHT(SUBSTITUTE(TRIM(CLEAN(AP274))," ",""),4)))</f>
        <v>placeve98dôme</v>
      </c>
      <c r="AR274" t="s">
        <v>1554</v>
      </c>
      <c r="AS274" t="str">
        <f>IF(ISBLANK(AR274),AQ274,AR274)</f>
        <v>placeve98dome</v>
      </c>
    </row>
    <row r="275" spans="1:45" x14ac:dyDescent="0.2">
      <c r="A275" t="s">
        <v>363</v>
      </c>
      <c r="B275">
        <v>932938</v>
      </c>
      <c r="C275" s="1" t="s">
        <v>364</v>
      </c>
      <c r="D275" s="4" t="s">
        <v>365</v>
      </c>
      <c r="E275" s="4" t="s">
        <v>365</v>
      </c>
      <c r="F275" s="4">
        <v>1999</v>
      </c>
      <c r="G275">
        <v>1999</v>
      </c>
      <c r="H275">
        <v>5.9</v>
      </c>
      <c r="I275">
        <v>134</v>
      </c>
      <c r="J275">
        <v>3654</v>
      </c>
      <c r="K275" s="1" t="s">
        <v>1361</v>
      </c>
      <c r="L275">
        <v>12077702</v>
      </c>
      <c r="M275">
        <v>172107</v>
      </c>
      <c r="N275" s="1" t="s">
        <v>1173</v>
      </c>
      <c r="O275" s="1" t="s">
        <v>1174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1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1</v>
      </c>
      <c r="AK275">
        <v>0</v>
      </c>
      <c r="AL275">
        <v>0</v>
      </c>
      <c r="AM275">
        <v>0</v>
      </c>
      <c r="AN275">
        <v>0</v>
      </c>
      <c r="AO275" t="str">
        <f>IF(LEFT(D275,2)="A",MID(D275,3,9999),D275)</f>
        <v>Pola X</v>
      </c>
      <c r="AP275" t="str">
        <f>IF(LEFT(AO275,4)="The ",MID(AO275,5,9999),AO275)</f>
        <v>Pola X</v>
      </c>
      <c r="AQ275" t="str">
        <f>LOWER(CONCATENATE(LEFT(SUBSTITUTE(TRIM(CLEAN(AP275))," ",""),7),RIGHT(F275,2),RIGHT(SUBSTITUTE(TRIM(CLEAN(AP275))," ",""),4)))</f>
        <v>polax99olax</v>
      </c>
      <c r="AS275" t="str">
        <f>IF(ISBLANK(AR275),AQ275,AR275)</f>
        <v>polax99olax</v>
      </c>
    </row>
    <row r="276" spans="1:45" x14ac:dyDescent="0.2">
      <c r="A276" t="s">
        <v>240</v>
      </c>
      <c r="B276">
        <v>934260</v>
      </c>
      <c r="C276" s="1" t="s">
        <v>663</v>
      </c>
      <c r="D276" s="4" t="s">
        <v>664</v>
      </c>
      <c r="E276" s="4" t="s">
        <v>664</v>
      </c>
      <c r="F276" s="4">
        <v>1965</v>
      </c>
      <c r="G276">
        <v>1965</v>
      </c>
      <c r="H276">
        <v>5.0999999999999996</v>
      </c>
      <c r="I276">
        <v>-1</v>
      </c>
      <c r="J276">
        <v>10</v>
      </c>
      <c r="K276" s="1" t="s">
        <v>525</v>
      </c>
      <c r="L276">
        <v>-1</v>
      </c>
      <c r="M276">
        <v>-1</v>
      </c>
      <c r="N276" s="1" t="s">
        <v>795</v>
      </c>
      <c r="O276" s="1" t="s">
        <v>1368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1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 t="str">
        <f>IF(LEFT(D276,2)="A",MID(D276,3,9999),D276)</f>
        <v>Poor Little Witch Girl</v>
      </c>
      <c r="AP276" t="str">
        <f>IF(LEFT(AO276,4)="The ",MID(AO276,5,9999),AO276)</f>
        <v>Poor Little Witch Girl</v>
      </c>
      <c r="AQ276" t="str">
        <f>LOWER(CONCATENATE(LEFT(SUBSTITUTE(TRIM(CLEAN(AP276))," ",""),7),RIGHT(F276,2),RIGHT(SUBSTITUTE(TRIM(CLEAN(AP276))," ",""),4)))</f>
        <v>poorlit65girl</v>
      </c>
      <c r="AR276" t="s">
        <v>376</v>
      </c>
      <c r="AS276" t="str">
        <f>IF(ISBLANK(AR276),AQ276,AR276)</f>
        <v>poorlit65witc</v>
      </c>
    </row>
    <row r="277" spans="1:45" x14ac:dyDescent="0.2">
      <c r="A277" t="s">
        <v>84</v>
      </c>
      <c r="B277">
        <v>850705</v>
      </c>
      <c r="C277" s="1" t="s">
        <v>366</v>
      </c>
      <c r="D277" s="4" t="s">
        <v>367</v>
      </c>
      <c r="E277" s="4" t="s">
        <v>367</v>
      </c>
      <c r="F277" s="4">
        <v>1999</v>
      </c>
      <c r="G277">
        <v>1999</v>
      </c>
      <c r="H277">
        <v>6.3</v>
      </c>
      <c r="I277">
        <v>91</v>
      </c>
      <c r="J277">
        <v>128</v>
      </c>
      <c r="K277" s="1" t="s">
        <v>368</v>
      </c>
      <c r="L277">
        <v>-1</v>
      </c>
      <c r="M277">
        <v>5476</v>
      </c>
      <c r="N277" s="1" t="s">
        <v>795</v>
      </c>
      <c r="O277" s="1" t="s">
        <v>1368</v>
      </c>
      <c r="P277" s="1" t="s">
        <v>1250</v>
      </c>
      <c r="Q277">
        <v>0</v>
      </c>
      <c r="R277">
        <v>0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 t="str">
        <f>IF(LEFT(D277,2)="A",MID(D277,3,9999),D277)</f>
        <v>Pop &amp; Me</v>
      </c>
      <c r="AP277" t="str">
        <f>IF(LEFT(AO277,4)="The ",MID(AO277,5,9999),AO277)</f>
        <v>Pop &amp; Me</v>
      </c>
      <c r="AQ277" t="str">
        <f>LOWER(CONCATENATE(LEFT(SUBSTITUTE(TRIM(CLEAN(AP277))," ",""),7),RIGHT(F277,2),RIGHT(SUBSTITUTE(TRIM(CLEAN(AP277))," ",""),4)))</f>
        <v>pop&amp;me99p&amp;me</v>
      </c>
      <c r="AS277" t="str">
        <f>IF(ISBLANK(AR277),AQ277,AR277)</f>
        <v>pop&amp;me99p&amp;me</v>
      </c>
    </row>
    <row r="278" spans="1:45" x14ac:dyDescent="0.2">
      <c r="A278" t="s">
        <v>241</v>
      </c>
      <c r="B278">
        <v>629881</v>
      </c>
      <c r="C278" s="1" t="s">
        <v>377</v>
      </c>
      <c r="D278" s="4" t="s">
        <v>378</v>
      </c>
      <c r="E278" s="4" t="s">
        <v>378</v>
      </c>
      <c r="F278" s="4">
        <v>1997</v>
      </c>
      <c r="G278">
        <v>1997</v>
      </c>
      <c r="H278">
        <v>5.5</v>
      </c>
      <c r="I278">
        <v>2</v>
      </c>
      <c r="J278">
        <v>6</v>
      </c>
      <c r="K278" s="1" t="s">
        <v>380</v>
      </c>
      <c r="L278">
        <v>-1</v>
      </c>
      <c r="M278">
        <v>-1</v>
      </c>
      <c r="N278" s="1" t="s">
        <v>381</v>
      </c>
      <c r="O278" s="1" t="s">
        <v>1368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1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 t="str">
        <f>IF(LEFT(D278,2)="A",MID(D278,3,9999),D278)</f>
        <v>Postman</v>
      </c>
      <c r="AP278" t="str">
        <f>IF(LEFT(AO278,4)="The ",MID(AO278,5,9999),AO278)</f>
        <v>Postman</v>
      </c>
      <c r="AQ278" t="str">
        <f>LOWER(CONCATENATE(LEFT(SUBSTITUTE(TRIM(CLEAN(AP278))," ",""),7),RIGHT(F278,2),RIGHT(SUBSTITUTE(TRIM(CLEAN(AP278))," ",""),4)))</f>
        <v>postman97tman</v>
      </c>
      <c r="AR278" t="s">
        <v>382</v>
      </c>
      <c r="AS278" t="str">
        <f>IF(ISBLANK(AR278),AQ278,AR278)</f>
        <v>postman97nthe</v>
      </c>
    </row>
    <row r="279" spans="1:45" x14ac:dyDescent="0.2">
      <c r="A279" t="s">
        <v>1269</v>
      </c>
      <c r="B279">
        <v>59562</v>
      </c>
      <c r="C279" s="1" t="s">
        <v>1270</v>
      </c>
      <c r="D279" s="4" t="s">
        <v>1271</v>
      </c>
      <c r="E279" s="4" t="s">
        <v>1271</v>
      </c>
      <c r="F279" s="4">
        <v>1998</v>
      </c>
      <c r="G279">
        <v>1998</v>
      </c>
      <c r="H279">
        <v>6.9</v>
      </c>
      <c r="I279">
        <v>98</v>
      </c>
      <c r="J279">
        <v>520</v>
      </c>
      <c r="K279" s="1" t="s">
        <v>813</v>
      </c>
      <c r="L279">
        <v>-1</v>
      </c>
      <c r="M279">
        <v>30432</v>
      </c>
      <c r="N279" s="1" t="s">
        <v>1249</v>
      </c>
      <c r="O279" s="1" t="s">
        <v>1368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1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 t="str">
        <f>IF(LEFT(D279,2)="A",MID(D279,3,9999),D279)</f>
        <v>Praise</v>
      </c>
      <c r="AP279" t="str">
        <f>IF(LEFT(AO279,4)="The ",MID(AO279,5,9999),AO279)</f>
        <v>Praise</v>
      </c>
      <c r="AQ279" t="str">
        <f>LOWER(CONCATENATE(LEFT(SUBSTITUTE(TRIM(CLEAN(AP279))," ",""),7),RIGHT(F279,2),RIGHT(SUBSTITUTE(TRIM(CLEAN(AP279))," ",""),4)))</f>
        <v>praise98aise</v>
      </c>
      <c r="AS279" t="str">
        <f>IF(ISBLANK(AR279),AQ279,AR279)</f>
        <v>praise98aise</v>
      </c>
    </row>
    <row r="280" spans="1:45" x14ac:dyDescent="0.2">
      <c r="A280" t="s">
        <v>1272</v>
      </c>
      <c r="B280">
        <v>920429</v>
      </c>
      <c r="C280" s="1" t="s">
        <v>1378</v>
      </c>
      <c r="D280" s="4" t="s">
        <v>1379</v>
      </c>
      <c r="E280" s="4" t="s">
        <v>1379</v>
      </c>
      <c r="F280" s="4">
        <v>1999</v>
      </c>
      <c r="G280">
        <v>1999</v>
      </c>
      <c r="H280">
        <v>6.2</v>
      </c>
      <c r="I280">
        <v>99</v>
      </c>
      <c r="J280">
        <v>1527</v>
      </c>
      <c r="K280" s="1" t="s">
        <v>679</v>
      </c>
      <c r="L280">
        <v>-1</v>
      </c>
      <c r="M280">
        <v>4427</v>
      </c>
      <c r="N280" s="1" t="s">
        <v>795</v>
      </c>
      <c r="O280" s="1" t="s">
        <v>1368</v>
      </c>
      <c r="P280" s="1" t="s">
        <v>1364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1</v>
      </c>
      <c r="Z280">
        <v>0</v>
      </c>
      <c r="AA280">
        <v>0</v>
      </c>
      <c r="AB280">
        <v>0</v>
      </c>
      <c r="AC280">
        <v>1</v>
      </c>
      <c r="AD280">
        <v>1</v>
      </c>
      <c r="AE280">
        <v>0</v>
      </c>
      <c r="AF280">
        <v>0</v>
      </c>
      <c r="AG280">
        <v>1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 t="str">
        <f>IF(LEFT(D280,2)="A",MID(D280,3,9999),D280)</f>
        <v>Pups</v>
      </c>
      <c r="AP280" t="str">
        <f>IF(LEFT(AO280,4)="The ",MID(AO280,5,9999),AO280)</f>
        <v>Pups</v>
      </c>
      <c r="AQ280" t="str">
        <f>LOWER(CONCATENATE(LEFT(SUBSTITUTE(TRIM(CLEAN(AP280))," ",""),7),RIGHT(F280,2),RIGHT(SUBSTITUTE(TRIM(CLEAN(AP280))," ",""),4)))</f>
        <v>pups99pups</v>
      </c>
      <c r="AS280" t="str">
        <f>IF(ISBLANK(AR280),AQ280,AR280)</f>
        <v>pups99pups</v>
      </c>
    </row>
    <row r="281" spans="1:45" x14ac:dyDescent="0.2">
      <c r="A281" t="s">
        <v>1315</v>
      </c>
      <c r="B281">
        <v>354196</v>
      </c>
      <c r="C281" s="1" t="s">
        <v>1127</v>
      </c>
      <c r="D281" s="4" t="s">
        <v>959</v>
      </c>
      <c r="E281" s="4" t="s">
        <v>959</v>
      </c>
      <c r="F281" s="4">
        <v>1992</v>
      </c>
      <c r="G281">
        <v>1992</v>
      </c>
      <c r="H281">
        <v>7.6</v>
      </c>
      <c r="I281">
        <v>106</v>
      </c>
      <c r="J281">
        <v>2149</v>
      </c>
      <c r="K281" s="1" t="s">
        <v>1336</v>
      </c>
      <c r="L281">
        <v>-1</v>
      </c>
      <c r="M281">
        <v>28422</v>
      </c>
      <c r="N281" s="1" t="s">
        <v>825</v>
      </c>
      <c r="O281" s="1" t="s">
        <v>789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1</v>
      </c>
      <c r="Z281">
        <v>0</v>
      </c>
      <c r="AA281">
        <v>0</v>
      </c>
      <c r="AB281">
        <v>0</v>
      </c>
      <c r="AC281">
        <v>1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 t="str">
        <f>IF(LEFT(D281,2)="A",MID(D281,3,9999),D281)</f>
        <v>Qing shao nian nuo zha</v>
      </c>
      <c r="AP281" t="str">
        <f>IF(LEFT(AO281,4)="The ",MID(AO281,5,9999),AO281)</f>
        <v>Qing shao nian nuo zha</v>
      </c>
      <c r="AQ281" t="str">
        <f>LOWER(CONCATENATE(LEFT(SUBSTITUTE(TRIM(CLEAN(AP281))," ",""),7),RIGHT(F281,2),RIGHT(SUBSTITUTE(TRIM(CLEAN(AP281))," ",""),4)))</f>
        <v>qingsha92ozha</v>
      </c>
      <c r="AS281" t="str">
        <f>IF(ISBLANK(AR281),AQ281,AR281)</f>
        <v>qingsha92ozha</v>
      </c>
    </row>
    <row r="282" spans="1:45" x14ac:dyDescent="0.2">
      <c r="A282" t="s">
        <v>242</v>
      </c>
      <c r="B282">
        <v>553940</v>
      </c>
      <c r="C282" s="1" t="s">
        <v>383</v>
      </c>
      <c r="D282" s="4" t="s">
        <v>384</v>
      </c>
      <c r="E282" s="4" t="s">
        <v>384</v>
      </c>
      <c r="F282" s="4">
        <v>1987</v>
      </c>
      <c r="G282">
        <v>1987</v>
      </c>
      <c r="H282">
        <v>8.8000000000000007</v>
      </c>
      <c r="I282">
        <v>55</v>
      </c>
      <c r="J282">
        <v>85</v>
      </c>
      <c r="K282" s="1" t="s">
        <v>385</v>
      </c>
      <c r="L282">
        <v>-1</v>
      </c>
      <c r="M282">
        <v>-1</v>
      </c>
      <c r="N282" s="1" t="s">
        <v>1367</v>
      </c>
      <c r="O282" s="1" t="s">
        <v>1368</v>
      </c>
      <c r="Q282">
        <v>0</v>
      </c>
      <c r="R282">
        <v>0</v>
      </c>
      <c r="S282">
        <v>0</v>
      </c>
      <c r="T282">
        <v>1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1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 t="str">
        <f>IF(LEFT(D282,2)="A",MID(D282,3,9999),D282)</f>
        <v>Queen: Magic Years, Volume One - A Visual Anthology</v>
      </c>
      <c r="AP282" t="str">
        <f>IF(LEFT(AO282,4)="The ",MID(AO282,5,9999),AO282)</f>
        <v>Queen: Magic Years, Volume One - A Visual Anthology</v>
      </c>
      <c r="AQ282" t="str">
        <f>LOWER(CONCATENATE(LEFT(SUBSTITUTE(TRIM(CLEAN(AP282))," ",""),7),RIGHT(F282,2),RIGHT(SUBSTITUTE(TRIM(CLEAN(AP282))," ",""),4)))</f>
        <v>queen:m87logy</v>
      </c>
      <c r="AR282" t="s">
        <v>386</v>
      </c>
      <c r="AS282" t="str">
        <f>IF(ISBLANK(AR282),AQ282,AR282)</f>
        <v>queen:m87log1</v>
      </c>
    </row>
    <row r="283" spans="1:45" ht="15" x14ac:dyDescent="0.25">
      <c r="A283" t="s">
        <v>243</v>
      </c>
      <c r="B283">
        <v>1164076</v>
      </c>
      <c r="C283" s="1" t="s">
        <v>387</v>
      </c>
      <c r="D283" s="4" t="s">
        <v>388</v>
      </c>
      <c r="E283" s="4" t="s">
        <v>388</v>
      </c>
      <c r="F283" s="4">
        <v>1987</v>
      </c>
      <c r="G283">
        <v>1987</v>
      </c>
      <c r="H283">
        <v>8.6</v>
      </c>
      <c r="I283">
        <v>57</v>
      </c>
      <c r="J283">
        <v>72</v>
      </c>
      <c r="K283" s="1" t="s">
        <v>389</v>
      </c>
      <c r="L283">
        <v>-1</v>
      </c>
      <c r="M283">
        <v>-1</v>
      </c>
      <c r="N283" s="1" t="s">
        <v>1367</v>
      </c>
      <c r="O283" s="1" t="s">
        <v>1368</v>
      </c>
      <c r="Q283">
        <v>0</v>
      </c>
      <c r="R283">
        <v>0</v>
      </c>
      <c r="S283">
        <v>0</v>
      </c>
      <c r="T283">
        <v>1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1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 t="str">
        <f>IF(LEFT(D283,2)="A",MID(D283,3,9999),D283)</f>
        <v>Queen: Magic Years, Volume Two - A Visual Anthology</v>
      </c>
      <c r="AP283" t="str">
        <f>IF(LEFT(AO283,4)="The ",MID(AO283,5,9999),AO283)</f>
        <v>Queen: Magic Years, Volume Two - A Visual Anthology</v>
      </c>
      <c r="AQ283" t="str">
        <f>LOWER(CONCATENATE(LEFT(SUBSTITUTE(TRIM(CLEAN(AP283))," ",""),7),RIGHT(F283,2),RIGHT(SUBSTITUTE(TRIM(CLEAN(AP283))," ",""),4)))</f>
        <v>queen:m87logy</v>
      </c>
      <c r="AR283" s="3" t="s">
        <v>542</v>
      </c>
      <c r="AS283" t="str">
        <f>IF(ISBLANK(AR283),AQ283,AR283)</f>
        <v>queen:m87log2</v>
      </c>
    </row>
    <row r="284" spans="1:45" x14ac:dyDescent="0.2">
      <c r="A284" t="s">
        <v>244</v>
      </c>
      <c r="B284">
        <v>946514</v>
      </c>
      <c r="C284" s="1" t="s">
        <v>303</v>
      </c>
      <c r="D284" s="4" t="s">
        <v>304</v>
      </c>
      <c r="E284" s="4" t="s">
        <v>304</v>
      </c>
      <c r="F284" s="4">
        <v>1987</v>
      </c>
      <c r="G284">
        <v>1987</v>
      </c>
      <c r="H284">
        <v>8.5</v>
      </c>
      <c r="I284">
        <v>-1</v>
      </c>
      <c r="J284">
        <v>71</v>
      </c>
      <c r="K284" s="1" t="s">
        <v>305</v>
      </c>
      <c r="L284">
        <v>-1</v>
      </c>
      <c r="M284">
        <v>-1</v>
      </c>
      <c r="N284" s="1" t="s">
        <v>1367</v>
      </c>
      <c r="O284" s="1" t="s">
        <v>1368</v>
      </c>
      <c r="Q284">
        <v>0</v>
      </c>
      <c r="R284">
        <v>0</v>
      </c>
      <c r="S284">
        <v>0</v>
      </c>
      <c r="T284">
        <v>1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1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 t="str">
        <f>IF(LEFT(D284,2)="A",MID(D284,3,9999),D284)</f>
        <v>Queen: Magic Years, Volume Three - A Visual Anthology</v>
      </c>
      <c r="AP284" t="str">
        <f>IF(LEFT(AO284,4)="The ",MID(AO284,5,9999),AO284)</f>
        <v>Queen: Magic Years, Volume Three - A Visual Anthology</v>
      </c>
      <c r="AQ284" t="str">
        <f>LOWER(CONCATENATE(LEFT(SUBSTITUTE(TRIM(CLEAN(AP284))," ",""),7),RIGHT(F284,2),RIGHT(SUBSTITUTE(TRIM(CLEAN(AP284))," ",""),4)))</f>
        <v>queen:m87logy</v>
      </c>
      <c r="AR284" t="s">
        <v>306</v>
      </c>
      <c r="AS284" t="str">
        <f>IF(ISBLANK(AR284),AQ284,AR284)</f>
        <v>queen:m87log3</v>
      </c>
    </row>
    <row r="285" spans="1:45" x14ac:dyDescent="0.2">
      <c r="A285" t="s">
        <v>245</v>
      </c>
      <c r="B285">
        <v>534940</v>
      </c>
      <c r="C285" s="1" t="s">
        <v>307</v>
      </c>
      <c r="D285" s="4" t="s">
        <v>308</v>
      </c>
      <c r="E285" s="4" t="s">
        <v>308</v>
      </c>
      <c r="F285" s="4">
        <v>1996</v>
      </c>
      <c r="G285">
        <v>1996</v>
      </c>
      <c r="H285">
        <v>7.4</v>
      </c>
      <c r="I285">
        <v>12</v>
      </c>
      <c r="J285">
        <v>503</v>
      </c>
      <c r="K285" s="1" t="s">
        <v>1329</v>
      </c>
      <c r="L285">
        <v>-1</v>
      </c>
      <c r="M285">
        <v>-1</v>
      </c>
      <c r="N285" s="1" t="s">
        <v>1169</v>
      </c>
      <c r="O285" s="1" t="s">
        <v>497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1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 t="str">
        <f>IF(LEFT(D285,2)="A",MID(D285,3,9999),D285)</f>
        <v>Quest</v>
      </c>
      <c r="AP285" t="str">
        <f>IF(LEFT(AO285,4)="The ",MID(AO285,5,9999),AO285)</f>
        <v>Quest</v>
      </c>
      <c r="AQ285" t="str">
        <f>LOWER(CONCATENATE(LEFT(SUBSTITUTE(TRIM(CLEAN(AP285))," ",""),7),RIGHT(F285,2),RIGHT(SUBSTITUTE(TRIM(CLEAN(AP285))," ",""),4)))</f>
        <v>quest96uest</v>
      </c>
      <c r="AR285" t="s">
        <v>309</v>
      </c>
      <c r="AS285" t="str">
        <f>IF(ISBLANK(AR285),AQ285,AR285)</f>
        <v>quest96nthe</v>
      </c>
    </row>
    <row r="286" spans="1:45" x14ac:dyDescent="0.2">
      <c r="A286" t="s">
        <v>310</v>
      </c>
      <c r="B286">
        <v>797583</v>
      </c>
      <c r="C286" s="1" t="s">
        <v>311</v>
      </c>
      <c r="D286" s="4" t="s">
        <v>312</v>
      </c>
      <c r="E286" s="4" t="s">
        <v>312</v>
      </c>
      <c r="F286" s="4">
        <v>1999</v>
      </c>
      <c r="G286">
        <v>1999</v>
      </c>
      <c r="H286">
        <v>8.1999999999999993</v>
      </c>
      <c r="I286">
        <v>90</v>
      </c>
      <c r="J286">
        <v>12047</v>
      </c>
      <c r="K286" s="1" t="s">
        <v>622</v>
      </c>
      <c r="L286">
        <v>-1</v>
      </c>
      <c r="M286">
        <v>1810145</v>
      </c>
      <c r="N286" s="1" t="s">
        <v>313</v>
      </c>
      <c r="O286" s="1" t="s">
        <v>145</v>
      </c>
      <c r="P286" s="1" t="s">
        <v>1101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1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1</v>
      </c>
      <c r="AL286">
        <v>1</v>
      </c>
      <c r="AM286">
        <v>0</v>
      </c>
      <c r="AN286">
        <v>0</v>
      </c>
      <c r="AO286" t="str">
        <f>IF(LEFT(D286,2)="A",MID(D286,3,9999),D286)</f>
        <v>Rang-e khoda</v>
      </c>
      <c r="AP286" t="str">
        <f>IF(LEFT(AO286,4)="The ",MID(AO286,5,9999),AO286)</f>
        <v>Rang-e khoda</v>
      </c>
      <c r="AQ286" t="str">
        <f>LOWER(CONCATENATE(LEFT(SUBSTITUTE(TRIM(CLEAN(AP286))," ",""),7),RIGHT(F286,2),RIGHT(SUBSTITUTE(TRIM(CLEAN(AP286))," ",""),4)))</f>
        <v>rang-ek99hoda</v>
      </c>
      <c r="AR286" t="s">
        <v>2</v>
      </c>
      <c r="AS286" t="str">
        <f>IF(ISBLANK(AR286),AQ286,AR286)</f>
        <v>rang-ek99hoda</v>
      </c>
    </row>
    <row r="287" spans="1:45" x14ac:dyDescent="0.2">
      <c r="A287" t="s">
        <v>1137</v>
      </c>
      <c r="B287">
        <v>87333</v>
      </c>
      <c r="C287" s="1" t="s">
        <v>1309</v>
      </c>
      <c r="D287" s="4" t="s">
        <v>1310</v>
      </c>
      <c r="E287" s="4" t="s">
        <v>1310</v>
      </c>
      <c r="F287" s="4">
        <v>1999</v>
      </c>
      <c r="G287">
        <v>1999</v>
      </c>
      <c r="H287">
        <v>7.5</v>
      </c>
      <c r="I287">
        <v>94</v>
      </c>
      <c r="J287">
        <v>6377</v>
      </c>
      <c r="K287" s="1" t="s">
        <v>1329</v>
      </c>
      <c r="L287">
        <v>30000</v>
      </c>
      <c r="M287">
        <v>269435</v>
      </c>
      <c r="N287" s="1" t="s">
        <v>1367</v>
      </c>
      <c r="O287" s="1" t="s">
        <v>1368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1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 t="str">
        <f>IF(LEFT(D287,2)="A",MID(D287,3,9999),D287)</f>
        <v>Ratcatcher</v>
      </c>
      <c r="AP287" t="str">
        <f>IF(LEFT(AO287,4)="The ",MID(AO287,5,9999),AO287)</f>
        <v>Ratcatcher</v>
      </c>
      <c r="AQ287" t="str">
        <f>LOWER(CONCATENATE(LEFT(SUBSTITUTE(TRIM(CLEAN(AP287))," ",""),7),RIGHT(F287,2),RIGHT(SUBSTITUTE(TRIM(CLEAN(AP287))," ",""),4)))</f>
        <v>ratcatc99cher</v>
      </c>
      <c r="AS287" t="str">
        <f>IF(ISBLANK(AR287),AQ287,AR287)</f>
        <v>ratcatc99cher</v>
      </c>
    </row>
    <row r="288" spans="1:45" x14ac:dyDescent="0.2">
      <c r="A288" t="s">
        <v>1607</v>
      </c>
      <c r="B288">
        <v>1102588</v>
      </c>
      <c r="C288" s="1" t="s">
        <v>1555</v>
      </c>
      <c r="D288" t="str">
        <f>LEFT(C288,FIND("(",C288)-2)</f>
        <v>Red Riding: The Year of Our Lord 1974</v>
      </c>
      <c r="E288" t="s">
        <v>1663</v>
      </c>
      <c r="F288">
        <f>VALUE(MID(C288,FIND("(",C288)+1,4))</f>
        <v>2009</v>
      </c>
      <c r="G288">
        <v>2009</v>
      </c>
      <c r="H288">
        <v>7.1</v>
      </c>
      <c r="I288">
        <v>102</v>
      </c>
      <c r="J288">
        <v>9720</v>
      </c>
      <c r="K288" s="1" t="s">
        <v>996</v>
      </c>
      <c r="L288">
        <v>-1</v>
      </c>
      <c r="M288">
        <v>-1</v>
      </c>
      <c r="N288" s="1" t="s">
        <v>1367</v>
      </c>
      <c r="O288" s="1" t="s">
        <v>1368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1</v>
      </c>
      <c r="Z288">
        <v>0</v>
      </c>
      <c r="AA288">
        <v>0</v>
      </c>
      <c r="AB288">
        <v>0</v>
      </c>
      <c r="AC288">
        <v>1</v>
      </c>
      <c r="AD288">
        <v>1</v>
      </c>
      <c r="AE288">
        <v>1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 t="str">
        <f>IF(LEFT(D288,2)="A",MID(D288,3,9999),D288)</f>
        <v>Red Riding: The Year of Our Lord 1974</v>
      </c>
      <c r="AP288" t="str">
        <f>IF(LEFT(AO288,4)="The ",MID(AO288,5,9999),AO288)</f>
        <v>Red Riding: The Year of Our Lord 1974</v>
      </c>
      <c r="AQ288" t="str">
        <f>LOWER(CONCATENATE(LEFT(SUBSTITUTE(TRIM(CLEAN(AP288))," ",""),7),RIGHT(F288,2),RIGHT(SUBSTITUTE(TRIM(CLEAN(AP288))," ",""),4)))</f>
        <v>redridi091974</v>
      </c>
      <c r="AR288" t="s">
        <v>1607</v>
      </c>
      <c r="AS288" t="str">
        <f>IF(ISBLANK(AR288),AQ288,AR288)</f>
        <v>redridi09logy</v>
      </c>
    </row>
    <row r="289" spans="1:45" x14ac:dyDescent="0.2">
      <c r="A289" t="s">
        <v>141</v>
      </c>
      <c r="B289">
        <v>273384</v>
      </c>
      <c r="C289" s="1" t="s">
        <v>142</v>
      </c>
      <c r="D289" s="4" t="s">
        <v>143</v>
      </c>
      <c r="E289" s="4" t="s">
        <v>143</v>
      </c>
      <c r="F289" s="4">
        <v>1999</v>
      </c>
      <c r="G289">
        <v>1999</v>
      </c>
      <c r="H289">
        <v>7.4</v>
      </c>
      <c r="I289">
        <v>100</v>
      </c>
      <c r="J289">
        <v>2219</v>
      </c>
      <c r="K289" s="1" t="s">
        <v>996</v>
      </c>
      <c r="L289">
        <v>-1</v>
      </c>
      <c r="M289">
        <v>116866</v>
      </c>
      <c r="N289" s="1" t="s">
        <v>1173</v>
      </c>
      <c r="O289" s="1" t="s">
        <v>1174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1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 t="str">
        <f>IF(LEFT(D289,2)="A",MID(D289,3,9999),D289)</f>
        <v>Ressources humaines</v>
      </c>
      <c r="AP289" t="str">
        <f>IF(LEFT(AO289,4)="The ",MID(AO289,5,9999),AO289)</f>
        <v>Ressources humaines</v>
      </c>
      <c r="AQ289" t="str">
        <f>LOWER(CONCATENATE(LEFT(SUBSTITUTE(TRIM(CLEAN(AP289))," ",""),7),RIGHT(F289,2),RIGHT(SUBSTITUTE(TRIM(CLEAN(AP289))," ",""),4)))</f>
        <v>ressour99ines</v>
      </c>
      <c r="AR289" t="s">
        <v>98</v>
      </c>
      <c r="AS289" t="str">
        <f>IF(ISBLANK(AR289),AQ289,AR289)</f>
        <v>ressour99ines</v>
      </c>
    </row>
    <row r="290" spans="1:45" x14ac:dyDescent="0.2">
      <c r="A290" t="s">
        <v>960</v>
      </c>
      <c r="B290">
        <v>1014240</v>
      </c>
      <c r="C290" s="1" t="s">
        <v>961</v>
      </c>
      <c r="D290" s="4" t="s">
        <v>962</v>
      </c>
      <c r="E290" s="4" t="s">
        <v>962</v>
      </c>
      <c r="F290" s="4">
        <v>1998</v>
      </c>
      <c r="G290">
        <v>1998</v>
      </c>
      <c r="H290">
        <v>6.2</v>
      </c>
      <c r="I290">
        <v>107</v>
      </c>
      <c r="J290">
        <v>506</v>
      </c>
      <c r="K290" s="1" t="s">
        <v>963</v>
      </c>
      <c r="L290">
        <v>-1</v>
      </c>
      <c r="M290">
        <v>65512</v>
      </c>
      <c r="N290" s="1" t="s">
        <v>795</v>
      </c>
      <c r="O290" s="1" t="s">
        <v>1368</v>
      </c>
      <c r="P290" s="1" t="s">
        <v>1364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1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 t="str">
        <f>IF(LEFT(D290,2)="A",MID(D290,3,9999),D290)</f>
        <v>Restaurant</v>
      </c>
      <c r="AP290" t="str">
        <f>IF(LEFT(AO290,4)="The ",MID(AO290,5,9999),AO290)</f>
        <v>Restaurant</v>
      </c>
      <c r="AQ290" t="str">
        <f>LOWER(CONCATENATE(LEFT(SUBSTITUTE(TRIM(CLEAN(AP290))," ",""),7),RIGHT(F290,2),RIGHT(SUBSTITUTE(TRIM(CLEAN(AP290))," ",""),4)))</f>
        <v>restaur98rant</v>
      </c>
      <c r="AS290" t="str">
        <f>IF(ISBLANK(AR290),AQ290,AR290)</f>
        <v>restaur98rant</v>
      </c>
    </row>
    <row r="291" spans="1:45" x14ac:dyDescent="0.2">
      <c r="A291" t="s">
        <v>964</v>
      </c>
      <c r="B291">
        <v>453208</v>
      </c>
      <c r="C291" s="1" t="s">
        <v>965</v>
      </c>
      <c r="D291" s="4" t="s">
        <v>1142</v>
      </c>
      <c r="E291" s="4" t="s">
        <v>1142</v>
      </c>
      <c r="F291" s="4">
        <v>1998</v>
      </c>
      <c r="G291">
        <v>1998</v>
      </c>
      <c r="H291">
        <v>6.2</v>
      </c>
      <c r="I291">
        <v>100</v>
      </c>
      <c r="J291">
        <v>61</v>
      </c>
      <c r="K291" s="1" t="s">
        <v>1143</v>
      </c>
      <c r="L291">
        <v>-1</v>
      </c>
      <c r="M291">
        <v>-1</v>
      </c>
      <c r="N291" s="1" t="s">
        <v>788</v>
      </c>
      <c r="O291" s="1" t="s">
        <v>1368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1</v>
      </c>
      <c r="AJ291">
        <v>1</v>
      </c>
      <c r="AK291">
        <v>0</v>
      </c>
      <c r="AL291">
        <v>0</v>
      </c>
      <c r="AM291">
        <v>0</v>
      </c>
      <c r="AN291">
        <v>0</v>
      </c>
      <c r="AO291" t="str">
        <f>IF(LEFT(D291,2)="A",MID(D291,3,9999),D291)</f>
        <v>Restless</v>
      </c>
      <c r="AP291" t="str">
        <f>IF(LEFT(AO291,4)="The ",MID(AO291,5,9999),AO291)</f>
        <v>Restless</v>
      </c>
      <c r="AQ291" t="str">
        <f>LOWER(CONCATENATE(LEFT(SUBSTITUTE(TRIM(CLEAN(AP291))," ",""),7),RIGHT(F291,2),RIGHT(SUBSTITUTE(TRIM(CLEAN(AP291))," ",""),4)))</f>
        <v>restles98less</v>
      </c>
      <c r="AS291" t="str">
        <f>IF(ISBLANK(AR291),AQ291,AR291)</f>
        <v>restles98less</v>
      </c>
    </row>
    <row r="292" spans="1:45" x14ac:dyDescent="0.2">
      <c r="A292" t="s">
        <v>1225</v>
      </c>
      <c r="B292">
        <v>1060178</v>
      </c>
      <c r="C292" s="1" t="s">
        <v>1226</v>
      </c>
      <c r="D292" s="4" t="s">
        <v>1227</v>
      </c>
      <c r="E292" s="4" t="s">
        <v>1227</v>
      </c>
      <c r="F292" s="4">
        <v>1981</v>
      </c>
      <c r="G292">
        <v>1981</v>
      </c>
      <c r="H292">
        <v>6.3</v>
      </c>
      <c r="I292">
        <v>102</v>
      </c>
      <c r="J292">
        <v>1613</v>
      </c>
      <c r="K292" s="1" t="s">
        <v>1228</v>
      </c>
      <c r="L292">
        <v>17000000</v>
      </c>
      <c r="M292">
        <v>2000000</v>
      </c>
      <c r="N292" s="1" t="s">
        <v>795</v>
      </c>
      <c r="O292" s="1" t="s">
        <v>1368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1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1</v>
      </c>
      <c r="AL292">
        <v>0</v>
      </c>
      <c r="AM292">
        <v>0</v>
      </c>
      <c r="AN292">
        <v>1</v>
      </c>
      <c r="AO292" t="str">
        <f>IF(LEFT(D292,2)="A",MID(D292,3,9999),D292)</f>
        <v>Roar</v>
      </c>
      <c r="AP292" t="str">
        <f>IF(LEFT(AO292,4)="The ",MID(AO292,5,9999),AO292)</f>
        <v>Roar</v>
      </c>
      <c r="AQ292" t="str">
        <f>LOWER(CONCATENATE(LEFT(SUBSTITUTE(TRIM(CLEAN(AP292))," ",""),7),RIGHT(F292,2),RIGHT(SUBSTITUTE(TRIM(CLEAN(AP292))," ",""),4)))</f>
        <v>roar81roar</v>
      </c>
      <c r="AS292" t="str">
        <f>IF(ISBLANK(AR292),AQ292,AR292)</f>
        <v>roar81roar</v>
      </c>
    </row>
    <row r="293" spans="1:45" x14ac:dyDescent="0.2">
      <c r="A293" t="s">
        <v>246</v>
      </c>
      <c r="B293">
        <v>592887</v>
      </c>
      <c r="C293" s="1" t="s">
        <v>99</v>
      </c>
      <c r="D293" s="4" t="s">
        <v>264</v>
      </c>
      <c r="E293" s="4" t="s">
        <v>264</v>
      </c>
      <c r="F293" s="4">
        <v>1988</v>
      </c>
      <c r="G293">
        <v>1988</v>
      </c>
      <c r="H293">
        <v>3.7</v>
      </c>
      <c r="I293">
        <v>110</v>
      </c>
      <c r="J293">
        <v>12</v>
      </c>
      <c r="K293" s="1" t="s">
        <v>556</v>
      </c>
      <c r="L293">
        <v>-1</v>
      </c>
      <c r="M293">
        <v>-1</v>
      </c>
      <c r="N293" s="1" t="s">
        <v>795</v>
      </c>
      <c r="O293" s="1" t="s">
        <v>1368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1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1</v>
      </c>
      <c r="AJ293">
        <v>0</v>
      </c>
      <c r="AK293">
        <v>0</v>
      </c>
      <c r="AL293">
        <v>0</v>
      </c>
      <c r="AM293">
        <v>0</v>
      </c>
      <c r="AN293">
        <v>0</v>
      </c>
      <c r="AO293" t="str">
        <f>IF(LEFT(D293,2)="A",MID(D293,3,9999),D293)</f>
        <v>Rock and Roll Mobster Girls</v>
      </c>
      <c r="AP293" t="str">
        <f>IF(LEFT(AO293,4)="The ",MID(AO293,5,9999),AO293)</f>
        <v>Rock and Roll Mobster Girls</v>
      </c>
      <c r="AQ293" t="str">
        <f>LOWER(CONCATENATE(LEFT(SUBSTITUTE(TRIM(CLEAN(AP293))," ",""),7),RIGHT(F293,2),RIGHT(SUBSTITUTE(TRIM(CLEAN(AP293))," ",""),4)))</f>
        <v>rockand88irls</v>
      </c>
      <c r="AR293" t="s">
        <v>557</v>
      </c>
      <c r="AS293" t="str">
        <f>IF(ISBLANK(AR293),AQ293,AR293)</f>
        <v>rockand88mobs</v>
      </c>
    </row>
    <row r="294" spans="1:45" x14ac:dyDescent="0.2">
      <c r="A294" t="s">
        <v>1556</v>
      </c>
      <c r="B294">
        <v>438333</v>
      </c>
      <c r="C294" s="1" t="s">
        <v>1229</v>
      </c>
      <c r="D294" s="4" t="s">
        <v>1400</v>
      </c>
      <c r="E294" s="4" t="s">
        <v>1400</v>
      </c>
      <c r="F294" s="4">
        <v>1999</v>
      </c>
      <c r="G294">
        <v>1999</v>
      </c>
      <c r="H294">
        <v>7.7</v>
      </c>
      <c r="I294">
        <v>90</v>
      </c>
      <c r="J294">
        <v>4674</v>
      </c>
      <c r="K294" s="1" t="s">
        <v>1336</v>
      </c>
      <c r="L294">
        <v>-1</v>
      </c>
      <c r="M294">
        <v>18434</v>
      </c>
      <c r="N294" s="1" t="s">
        <v>1367</v>
      </c>
      <c r="O294" s="1" t="s">
        <v>1368</v>
      </c>
      <c r="P294" s="1" t="s">
        <v>1364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1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1</v>
      </c>
      <c r="AJ294">
        <v>0</v>
      </c>
      <c r="AK294">
        <v>0</v>
      </c>
      <c r="AL294">
        <v>0</v>
      </c>
      <c r="AM294">
        <v>0</v>
      </c>
      <c r="AN294">
        <v>0</v>
      </c>
      <c r="AO294" t="str">
        <f>IF(LEFT(D294,2)="A",MID(D294,3,9999),D294)</f>
        <v>A Room for Romeo Brass</v>
      </c>
      <c r="AP294" t="str">
        <f>IF(LEFT(AO294,4)="The ",MID(AO294,5,9999),AO294)</f>
        <v>A Room for Romeo Brass</v>
      </c>
      <c r="AQ294" t="str">
        <f>LOWER(CONCATENATE(LEFT(SUBSTITUTE(TRIM(CLEAN(AP294))," ",""),7),RIGHT(F294,2),RIGHT(SUBSTITUTE(TRIM(CLEAN(AP294))," ",""),4)))</f>
        <v>aroomfo99rass</v>
      </c>
      <c r="AR294" t="s">
        <v>1556</v>
      </c>
      <c r="AS294" t="str">
        <f>IF(ISBLANK(AR294),AQ294,AR294)</f>
        <v>roomfor99rass</v>
      </c>
    </row>
    <row r="295" spans="1:45" x14ac:dyDescent="0.2">
      <c r="A295" t="s">
        <v>558</v>
      </c>
      <c r="B295">
        <v>141180</v>
      </c>
      <c r="C295" s="1" t="s">
        <v>254</v>
      </c>
      <c r="D295" s="4" t="s">
        <v>255</v>
      </c>
      <c r="E295" s="4" t="s">
        <v>255</v>
      </c>
      <c r="F295" s="4">
        <v>1999</v>
      </c>
      <c r="G295">
        <v>1999</v>
      </c>
      <c r="H295">
        <v>7.2</v>
      </c>
      <c r="I295">
        <v>115</v>
      </c>
      <c r="J295">
        <v>1731</v>
      </c>
      <c r="K295" s="1" t="s">
        <v>996</v>
      </c>
      <c r="L295">
        <v>-1</v>
      </c>
      <c r="M295">
        <v>-1</v>
      </c>
      <c r="N295" s="1" t="s">
        <v>91</v>
      </c>
      <c r="O295" s="1" t="s">
        <v>595</v>
      </c>
      <c r="P295" s="1" t="s">
        <v>1364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1</v>
      </c>
      <c r="AD295">
        <v>1</v>
      </c>
      <c r="AE295">
        <v>0</v>
      </c>
      <c r="AF295">
        <v>0</v>
      </c>
      <c r="AG295">
        <v>0</v>
      </c>
      <c r="AH295">
        <v>0</v>
      </c>
      <c r="AI295">
        <v>1</v>
      </c>
      <c r="AJ295">
        <v>0</v>
      </c>
      <c r="AK295">
        <v>0</v>
      </c>
      <c r="AL295">
        <v>0</v>
      </c>
      <c r="AM295">
        <v>0</v>
      </c>
      <c r="AN295">
        <v>0</v>
      </c>
      <c r="AO295" t="str">
        <f>IF(LEFT(D295,2)="A",MID(D295,3,9999),D295)</f>
        <v>Ruang talok 69</v>
      </c>
      <c r="AP295" t="str">
        <f>IF(LEFT(AO295,4)="The ",MID(AO295,5,9999),AO295)</f>
        <v>Ruang talok 69</v>
      </c>
      <c r="AQ295" t="str">
        <f>LOWER(CONCATENATE(LEFT(SUBSTITUTE(TRIM(CLEAN(AP295))," ",""),7),RIGHT(F295,2),RIGHT(SUBSTITUTE(TRIM(CLEAN(AP295))," ",""),4)))</f>
        <v>ruangta99ok69</v>
      </c>
      <c r="AR295" t="s">
        <v>596</v>
      </c>
      <c r="AS295" t="str">
        <f>IF(ISBLANK(AR295),AQ295,AR295)</f>
        <v>ruangta99ok69</v>
      </c>
    </row>
    <row r="296" spans="1:45" x14ac:dyDescent="0.2">
      <c r="A296" t="s">
        <v>1401</v>
      </c>
      <c r="B296">
        <v>509970</v>
      </c>
      <c r="C296" s="1" t="s">
        <v>1402</v>
      </c>
      <c r="D296" s="4" t="s">
        <v>1403</v>
      </c>
      <c r="E296" s="4" t="s">
        <v>1403</v>
      </c>
      <c r="F296" s="4">
        <v>1999</v>
      </c>
      <c r="G296">
        <v>1999</v>
      </c>
      <c r="H296">
        <v>5.8</v>
      </c>
      <c r="I296">
        <v>81</v>
      </c>
      <c r="J296">
        <v>546</v>
      </c>
      <c r="K296" s="1" t="s">
        <v>1404</v>
      </c>
      <c r="L296">
        <v>25000000</v>
      </c>
      <c r="M296">
        <v>101431</v>
      </c>
      <c r="N296" s="1" t="s">
        <v>795</v>
      </c>
      <c r="O296" s="1" t="s">
        <v>1368</v>
      </c>
      <c r="Q296">
        <v>0</v>
      </c>
      <c r="R296">
        <v>1</v>
      </c>
      <c r="S296">
        <v>0</v>
      </c>
      <c r="T296">
        <v>0</v>
      </c>
      <c r="U296">
        <v>0</v>
      </c>
      <c r="V296">
        <v>1</v>
      </c>
      <c r="W296">
        <v>0</v>
      </c>
      <c r="X296">
        <v>0</v>
      </c>
      <c r="Y296">
        <v>1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1</v>
      </c>
      <c r="AL296">
        <v>1</v>
      </c>
      <c r="AM296">
        <v>0</v>
      </c>
      <c r="AN296">
        <v>0</v>
      </c>
      <c r="AO296" t="str">
        <f>IF(LEFT(D296,2)="A",MID(D296,3,9999),D296)</f>
        <v>Running Free</v>
      </c>
      <c r="AP296" t="str">
        <f>IF(LEFT(AO296,4)="The ",MID(AO296,5,9999),AO296)</f>
        <v>Running Free</v>
      </c>
      <c r="AQ296" t="str">
        <f>LOWER(CONCATENATE(LEFT(SUBSTITUTE(TRIM(CLEAN(AP296))," ",""),7),RIGHT(F296,2),RIGHT(SUBSTITUTE(TRIM(CLEAN(AP296))," ",""),4)))</f>
        <v>running99free</v>
      </c>
      <c r="AS296" t="str">
        <f>IF(ISBLANK(AR296),AQ296,AR296)</f>
        <v>running99free</v>
      </c>
    </row>
    <row r="297" spans="1:45" x14ac:dyDescent="0.2">
      <c r="A297" t="s">
        <v>1608</v>
      </c>
      <c r="B297">
        <v>278674</v>
      </c>
      <c r="C297" s="1" t="s">
        <v>1557</v>
      </c>
      <c r="D297" t="str">
        <f>LEFT(C297,FIND("(",C297)-2)</f>
        <v>Sacred Planet</v>
      </c>
      <c r="E297" t="s">
        <v>1664</v>
      </c>
      <c r="F297">
        <f>VALUE(MID(C297,FIND("(",C297)+1,4))</f>
        <v>2004</v>
      </c>
      <c r="G297">
        <v>2004</v>
      </c>
      <c r="H297">
        <v>6.3</v>
      </c>
      <c r="I297">
        <v>40</v>
      </c>
      <c r="J297">
        <v>217</v>
      </c>
      <c r="K297" s="1" t="s">
        <v>1424</v>
      </c>
      <c r="L297">
        <v>-1</v>
      </c>
      <c r="M297">
        <v>-1</v>
      </c>
      <c r="N297" s="1" t="s">
        <v>873</v>
      </c>
      <c r="O297" s="1" t="s">
        <v>1368</v>
      </c>
      <c r="Q297">
        <v>0</v>
      </c>
      <c r="R297">
        <v>0</v>
      </c>
      <c r="S297">
        <v>0</v>
      </c>
      <c r="T297">
        <v>1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 t="str">
        <f>IF(LEFT(D297,2)="A",MID(D297,3,9999),D297)</f>
        <v>Sacred Planet</v>
      </c>
      <c r="AP297" t="str">
        <f>IF(LEFT(AO297,4)="The ",MID(AO297,5,9999),AO297)</f>
        <v>Sacred Planet</v>
      </c>
      <c r="AQ297" t="str">
        <f>LOWER(CONCATENATE(LEFT(SUBSTITUTE(TRIM(CLEAN(AP297))," ",""),7),RIGHT(F297,2),RIGHT(SUBSTITUTE(TRIM(CLEAN(AP297))," ",""),4)))</f>
        <v>sacredp04anet</v>
      </c>
      <c r="AR297" t="s">
        <v>1608</v>
      </c>
      <c r="AS297" t="str">
        <f>IF(ISBLANK(AR297),AQ297,AR297)</f>
        <v>sacredp04anet</v>
      </c>
    </row>
    <row r="298" spans="1:45" x14ac:dyDescent="0.2">
      <c r="A298" t="s">
        <v>247</v>
      </c>
      <c r="B298">
        <v>1105387</v>
      </c>
      <c r="C298" s="1" t="s">
        <v>371</v>
      </c>
      <c r="D298" s="4" t="s">
        <v>372</v>
      </c>
      <c r="E298" s="4" t="s">
        <v>372</v>
      </c>
      <c r="F298" s="4">
        <v>1997</v>
      </c>
      <c r="G298">
        <v>1997</v>
      </c>
      <c r="H298">
        <v>6.9</v>
      </c>
      <c r="I298">
        <v>10</v>
      </c>
      <c r="J298">
        <v>271</v>
      </c>
      <c r="K298" s="1" t="s">
        <v>813</v>
      </c>
      <c r="L298">
        <v>-1</v>
      </c>
      <c r="M298">
        <v>-1</v>
      </c>
      <c r="N298" s="1" t="s">
        <v>904</v>
      </c>
      <c r="O298" s="1" t="s">
        <v>497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1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 t="str">
        <f>IF(LEFT(D298,2)="A",MID(D298,3,9999),D298)</f>
        <v>Saint</v>
      </c>
      <c r="AP298" t="str">
        <f>IF(LEFT(AO298,4)="The ",MID(AO298,5,9999),AO298)</f>
        <v>Saint</v>
      </c>
      <c r="AQ298" t="str">
        <f>LOWER(CONCATENATE(LEFT(SUBSTITUTE(TRIM(CLEAN(AP298))," ",""),7),RIGHT(F298,2),RIGHT(SUBSTITUTE(TRIM(CLEAN(AP298))," ",""),4)))</f>
        <v>saint97aint</v>
      </c>
      <c r="AR298" t="s">
        <v>373</v>
      </c>
      <c r="AS298" t="str">
        <f>IF(ISBLANK(AR298),AQ298,AR298)</f>
        <v>saint97nthe</v>
      </c>
    </row>
    <row r="299" spans="1:45" x14ac:dyDescent="0.2">
      <c r="A299" t="s">
        <v>248</v>
      </c>
      <c r="B299">
        <v>935400</v>
      </c>
      <c r="C299" s="1" t="s">
        <v>374</v>
      </c>
      <c r="D299" s="4" t="s">
        <v>375</v>
      </c>
      <c r="E299" s="4" t="s">
        <v>375</v>
      </c>
      <c r="F299" s="4">
        <v>1995</v>
      </c>
      <c r="G299">
        <v>1995</v>
      </c>
      <c r="H299">
        <v>3.6</v>
      </c>
      <c r="I299">
        <v>90</v>
      </c>
      <c r="J299">
        <v>127</v>
      </c>
      <c r="K299" s="1" t="s">
        <v>220</v>
      </c>
      <c r="L299">
        <v>10000</v>
      </c>
      <c r="M299">
        <v>-1</v>
      </c>
      <c r="N299" s="1" t="s">
        <v>795</v>
      </c>
      <c r="O299" s="1" t="s">
        <v>1368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1</v>
      </c>
      <c r="AO299" t="str">
        <f>IF(LEFT(D299,2)="A",MID(D299,3,9999),D299)</f>
        <v>The Sandman</v>
      </c>
      <c r="AP299" t="str">
        <f>IF(LEFT(AO299,4)="The ",MID(AO299,5,9999),AO299)</f>
        <v>Sandman</v>
      </c>
      <c r="AQ299" t="str">
        <f>LOWER(CONCATENATE(LEFT(SUBSTITUTE(TRIM(CLEAN(AP299))," ",""),7),RIGHT(F299,2),RIGHT(SUBSTITUTE(TRIM(CLEAN(AP299))," ",""),4)))</f>
        <v>sandman95dman</v>
      </c>
      <c r="AR299" t="s">
        <v>221</v>
      </c>
      <c r="AS299" t="str">
        <f>IF(ISBLANK(AR299),AQ299,AR299)</f>
        <v>sandman95dthe</v>
      </c>
    </row>
    <row r="300" spans="1:45" x14ac:dyDescent="0.2">
      <c r="A300" t="s">
        <v>1609</v>
      </c>
      <c r="B300">
        <v>227159</v>
      </c>
      <c r="C300" s="1" t="s">
        <v>1558</v>
      </c>
      <c r="D300" t="str">
        <f>LEFT(C300,FIND("(",C300)-2)</f>
        <v>Santa vs. the Snowman 3D</v>
      </c>
      <c r="E300" t="s">
        <v>1665</v>
      </c>
      <c r="F300">
        <f>VALUE(MID(C300,FIND("(",C300)+1,4))</f>
        <v>2002</v>
      </c>
      <c r="G300">
        <v>2002</v>
      </c>
      <c r="H300">
        <v>6.7</v>
      </c>
      <c r="I300">
        <v>32</v>
      </c>
      <c r="J300">
        <v>321</v>
      </c>
      <c r="K300" s="1" t="s">
        <v>1228</v>
      </c>
      <c r="L300">
        <v>-1</v>
      </c>
      <c r="M300">
        <v>10391044</v>
      </c>
      <c r="N300" s="1" t="s">
        <v>795</v>
      </c>
      <c r="O300" s="1" t="s">
        <v>1368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1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1</v>
      </c>
      <c r="AK300">
        <v>0</v>
      </c>
      <c r="AL300">
        <v>0</v>
      </c>
      <c r="AM300">
        <v>1</v>
      </c>
      <c r="AN300">
        <v>0</v>
      </c>
      <c r="AO300" t="str">
        <f>IF(LEFT(D300,2)="A",MID(D300,3,9999),D300)</f>
        <v>Santa vs. the Snowman 3D</v>
      </c>
      <c r="AP300" t="str">
        <f>IF(LEFT(AO300,4)="The ",MID(AO300,5,9999),AO300)</f>
        <v>Santa vs. the Snowman 3D</v>
      </c>
      <c r="AQ300" t="str">
        <f>LOWER(CONCATENATE(LEFT(SUBSTITUTE(TRIM(CLEAN(AP300))," ",""),7),RIGHT(F300,2),RIGHT(SUBSTITUTE(TRIM(CLEAN(AP300))," ",""),4)))</f>
        <v>santavs02an3d</v>
      </c>
      <c r="AR300" t="s">
        <v>1609</v>
      </c>
      <c r="AS300" t="str">
        <f>IF(ISBLANK(AR300),AQ300,AR300)</f>
        <v>santavs02wman</v>
      </c>
    </row>
    <row r="301" spans="1:45" x14ac:dyDescent="0.2">
      <c r="A301" t="s">
        <v>966</v>
      </c>
      <c r="B301">
        <v>1087412</v>
      </c>
      <c r="C301" s="1" t="s">
        <v>967</v>
      </c>
      <c r="D301" s="4" t="s">
        <v>968</v>
      </c>
      <c r="E301" s="4" t="s">
        <v>968</v>
      </c>
      <c r="F301" s="4">
        <v>1999</v>
      </c>
      <c r="G301">
        <v>1999</v>
      </c>
      <c r="H301">
        <v>6.7</v>
      </c>
      <c r="I301">
        <v>105</v>
      </c>
      <c r="J301">
        <v>478</v>
      </c>
      <c r="K301" s="1" t="s">
        <v>813</v>
      </c>
      <c r="L301">
        <v>-1</v>
      </c>
      <c r="M301">
        <v>367396</v>
      </c>
      <c r="N301" s="1" t="s">
        <v>409</v>
      </c>
      <c r="O301" s="1" t="s">
        <v>486</v>
      </c>
      <c r="P301" s="1" t="s">
        <v>1364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1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1</v>
      </c>
      <c r="AJ301">
        <v>0</v>
      </c>
      <c r="AK301">
        <v>0</v>
      </c>
      <c r="AL301">
        <v>0</v>
      </c>
      <c r="AM301">
        <v>0</v>
      </c>
      <c r="AN301">
        <v>0</v>
      </c>
      <c r="AO301" t="str">
        <f>IF(LEFT(D301,2)="A",MID(D301,3,9999),D301)</f>
        <v>Santitos</v>
      </c>
      <c r="AP301" t="str">
        <f>IF(LEFT(AO301,4)="The ",MID(AO301,5,9999),AO301)</f>
        <v>Santitos</v>
      </c>
      <c r="AQ301" t="str">
        <f>LOWER(CONCATENATE(LEFT(SUBSTITUTE(TRIM(CLEAN(AP301))," ",""),7),RIGHT(F301,2),RIGHT(SUBSTITUTE(TRIM(CLEAN(AP301))," ",""),4)))</f>
        <v>santito99itos</v>
      </c>
      <c r="AS301" t="str">
        <f>IF(ISBLANK(AR301),AQ301,AR301)</f>
        <v>santito99itos</v>
      </c>
    </row>
    <row r="302" spans="1:45" x14ac:dyDescent="0.2">
      <c r="A302" t="s">
        <v>1610</v>
      </c>
      <c r="B302">
        <v>1048298</v>
      </c>
      <c r="C302" s="1" t="s">
        <v>1559</v>
      </c>
      <c r="D302" t="str">
        <f>LEFT(C302,FIND("(",C302)-2)</f>
        <v>Saraband</v>
      </c>
      <c r="E302" t="s">
        <v>1666</v>
      </c>
      <c r="F302">
        <f>VALUE(MID(C302,FIND("(",C302)+1,4))</f>
        <v>2003</v>
      </c>
      <c r="G302">
        <v>2003</v>
      </c>
      <c r="H302">
        <v>7.8</v>
      </c>
      <c r="I302">
        <v>120</v>
      </c>
      <c r="J302">
        <v>5670</v>
      </c>
      <c r="K302" s="1" t="s">
        <v>1560</v>
      </c>
      <c r="L302">
        <v>-1</v>
      </c>
      <c r="M302">
        <v>645634</v>
      </c>
      <c r="N302" s="1" t="s">
        <v>1443</v>
      </c>
      <c r="O302" s="1" t="s">
        <v>1444</v>
      </c>
      <c r="P302" s="1" t="s">
        <v>1364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1</v>
      </c>
      <c r="Z302">
        <v>0</v>
      </c>
      <c r="AA302">
        <v>0</v>
      </c>
      <c r="AB302">
        <v>1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 t="str">
        <f>IF(LEFT(D302,2)="A",MID(D302,3,9999),D302)</f>
        <v>Saraband</v>
      </c>
      <c r="AP302" t="str">
        <f>IF(LEFT(AO302,4)="The ",MID(AO302,5,9999),AO302)</f>
        <v>Saraband</v>
      </c>
      <c r="AQ302" t="str">
        <f>LOWER(CONCATENATE(LEFT(SUBSTITUTE(TRIM(CLEAN(AP302))," ",""),7),RIGHT(F302,2),RIGHT(SUBSTITUTE(TRIM(CLEAN(AP302))," ",""),4)))</f>
        <v>saraban03band</v>
      </c>
      <c r="AR302" t="s">
        <v>1610</v>
      </c>
      <c r="AS302" t="str">
        <f>IF(ISBLANK(AR302),AQ302,AR302)</f>
        <v>saraban05band</v>
      </c>
    </row>
    <row r="303" spans="1:45" x14ac:dyDescent="0.2">
      <c r="A303" t="s">
        <v>1397</v>
      </c>
      <c r="B303">
        <v>393666</v>
      </c>
      <c r="C303" s="1" t="s">
        <v>1044</v>
      </c>
      <c r="D303" s="4" t="s">
        <v>1045</v>
      </c>
      <c r="E303" s="4" t="s">
        <v>1045</v>
      </c>
      <c r="F303" s="4">
        <v>1999</v>
      </c>
      <c r="G303">
        <v>1999</v>
      </c>
      <c r="H303">
        <v>6.5</v>
      </c>
      <c r="I303">
        <v>100</v>
      </c>
      <c r="J303">
        <v>1375</v>
      </c>
      <c r="K303" s="1" t="s">
        <v>1172</v>
      </c>
      <c r="L303">
        <v>-1</v>
      </c>
      <c r="M303">
        <v>-1</v>
      </c>
      <c r="N303" s="1" t="s">
        <v>485</v>
      </c>
      <c r="O303" s="1" t="s">
        <v>486</v>
      </c>
      <c r="P303" s="1" t="s">
        <v>1364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1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1</v>
      </c>
      <c r="AK303">
        <v>0</v>
      </c>
      <c r="AL303">
        <v>0</v>
      </c>
      <c r="AM303">
        <v>0</v>
      </c>
      <c r="AN303">
        <v>0</v>
      </c>
      <c r="AO303" t="str">
        <f>IF(LEFT(D303,2)="A",MID(D303,3,9999),D303)</f>
        <v>Segunda piel</v>
      </c>
      <c r="AP303" t="str">
        <f>IF(LEFT(AO303,4)="The ",MID(AO303,5,9999),AO303)</f>
        <v>Segunda piel</v>
      </c>
      <c r="AQ303" t="str">
        <f>LOWER(CONCATENATE(LEFT(SUBSTITUTE(TRIM(CLEAN(AP303))," ",""),7),RIGHT(F303,2),RIGHT(SUBSTITUTE(TRIM(CLEAN(AP303))," ",""),4)))</f>
        <v>segunda99piel</v>
      </c>
      <c r="AS303" t="str">
        <f>IF(ISBLANK(AR303),AQ303,AR303)</f>
        <v>segunda99piel</v>
      </c>
    </row>
    <row r="304" spans="1:45" x14ac:dyDescent="0.2">
      <c r="A304" t="s">
        <v>1399</v>
      </c>
      <c r="B304">
        <v>1264055</v>
      </c>
      <c r="C304" s="1" t="s">
        <v>190</v>
      </c>
      <c r="D304" s="4" t="s">
        <v>191</v>
      </c>
      <c r="E304" s="4" t="s">
        <v>191</v>
      </c>
      <c r="F304" s="4">
        <v>1999</v>
      </c>
      <c r="G304">
        <v>1999</v>
      </c>
      <c r="H304">
        <v>5.6</v>
      </c>
      <c r="I304">
        <v>86</v>
      </c>
      <c r="J304">
        <v>1257</v>
      </c>
      <c r="K304" s="1" t="s">
        <v>709</v>
      </c>
      <c r="L304">
        <v>-1</v>
      </c>
      <c r="M304">
        <v>233076</v>
      </c>
      <c r="N304" s="1" t="s">
        <v>795</v>
      </c>
      <c r="O304" s="1" t="s">
        <v>1368</v>
      </c>
      <c r="Q304">
        <v>0</v>
      </c>
      <c r="R304">
        <v>0</v>
      </c>
      <c r="S304">
        <v>0</v>
      </c>
      <c r="T304">
        <v>1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 t="str">
        <f>IF(LEFT(D304,2)="A",MID(D304,3,9999),D304)</f>
        <v>Sex: The Annabel Chong Story</v>
      </c>
      <c r="AP304" t="str">
        <f>IF(LEFT(AO304,4)="The ",MID(AO304,5,9999),AO304)</f>
        <v>Sex: The Annabel Chong Story</v>
      </c>
      <c r="AQ304" t="str">
        <f>LOWER(CONCATENATE(LEFT(SUBSTITUTE(TRIM(CLEAN(AP304))," ",""),7),RIGHT(F304,2),RIGHT(SUBSTITUTE(TRIM(CLEAN(AP304))," ",""),4)))</f>
        <v>sex:the99tory</v>
      </c>
      <c r="AS304" t="str">
        <f>IF(ISBLANK(AR304),AQ304,AR304)</f>
        <v>sex:the99tory</v>
      </c>
    </row>
    <row r="305" spans="1:45" x14ac:dyDescent="0.2">
      <c r="A305" t="s">
        <v>249</v>
      </c>
      <c r="B305">
        <v>664448</v>
      </c>
      <c r="C305" s="1" t="s">
        <v>222</v>
      </c>
      <c r="D305" s="4" t="s">
        <v>223</v>
      </c>
      <c r="E305" s="4" t="s">
        <v>223</v>
      </c>
      <c r="F305" s="4">
        <v>1964</v>
      </c>
      <c r="G305">
        <v>1964</v>
      </c>
      <c r="H305">
        <v>3.1</v>
      </c>
      <c r="I305">
        <v>90</v>
      </c>
      <c r="J305">
        <v>48</v>
      </c>
      <c r="K305" s="1" t="s">
        <v>224</v>
      </c>
      <c r="L305">
        <v>-1</v>
      </c>
      <c r="M305">
        <v>-1</v>
      </c>
      <c r="N305" s="1" t="s">
        <v>795</v>
      </c>
      <c r="O305" s="1" t="s">
        <v>1368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1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1</v>
      </c>
      <c r="AK305">
        <v>0</v>
      </c>
      <c r="AL305">
        <v>0</v>
      </c>
      <c r="AM305">
        <v>0</v>
      </c>
      <c r="AN305">
        <v>0</v>
      </c>
      <c r="AO305" t="str">
        <f>IF(LEFT(D305,2)="A",MID(D305,3,9999),D305)</f>
        <v>Sex and the College Girl</v>
      </c>
      <c r="AP305" t="str">
        <f>IF(LEFT(AO305,4)="The ",MID(AO305,5,9999),AO305)</f>
        <v>Sex and the College Girl</v>
      </c>
      <c r="AQ305" t="str">
        <f>LOWER(CONCATENATE(LEFT(SUBSTITUTE(TRIM(CLEAN(AP305))," ",""),7),RIGHT(F305,2),RIGHT(SUBSTITUTE(TRIM(CLEAN(AP305))," ",""),4)))</f>
        <v>sexandt64girl</v>
      </c>
      <c r="AR305" t="s">
        <v>226</v>
      </c>
      <c r="AS305" t="str">
        <f>IF(ISBLANK(AR305),AQ305,AR305)</f>
        <v>sexandt64coll</v>
      </c>
    </row>
    <row r="306" spans="1:45" x14ac:dyDescent="0.2">
      <c r="A306" t="s">
        <v>250</v>
      </c>
      <c r="B306">
        <v>941372</v>
      </c>
      <c r="C306" s="1" t="s">
        <v>227</v>
      </c>
      <c r="D306" s="4" t="s">
        <v>228</v>
      </c>
      <c r="E306" s="4" t="s">
        <v>228</v>
      </c>
      <c r="F306" s="4">
        <v>1970</v>
      </c>
      <c r="G306">
        <v>1970</v>
      </c>
      <c r="H306">
        <v>5.6</v>
      </c>
      <c r="I306">
        <v>8</v>
      </c>
      <c r="J306">
        <v>25</v>
      </c>
      <c r="K306" s="1" t="s">
        <v>229</v>
      </c>
      <c r="L306">
        <v>-1</v>
      </c>
      <c r="M306">
        <v>-1</v>
      </c>
      <c r="N306" s="1" t="s">
        <v>795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 t="str">
        <f>IF(LEFT(D306,2)="A",MID(D306,3,9999),D306)</f>
        <v>Sexual Meditation: Hotel</v>
      </c>
      <c r="AP306" t="str">
        <f>IF(LEFT(AO306,4)="The ",MID(AO306,5,9999),AO306)</f>
        <v>Sexual Meditation: Hotel</v>
      </c>
      <c r="AQ306" t="str">
        <f>LOWER(CONCATENATE(LEFT(SUBSTITUTE(TRIM(CLEAN(AP306))," ",""),7),RIGHT(F306,2),RIGHT(SUBSTITUTE(TRIM(CLEAN(AP306))," ",""),4)))</f>
        <v>sexualm70otel</v>
      </c>
      <c r="AR306" t="s">
        <v>230</v>
      </c>
      <c r="AS306" t="str">
        <f>IF(ISBLANK(AR306),AQ306,AR306)</f>
        <v>sexualm70hotl</v>
      </c>
    </row>
    <row r="307" spans="1:45" x14ac:dyDescent="0.2">
      <c r="A307" t="s">
        <v>1277</v>
      </c>
      <c r="B307">
        <v>1006831</v>
      </c>
      <c r="C307" s="1" t="s">
        <v>192</v>
      </c>
      <c r="D307" s="4" t="s">
        <v>193</v>
      </c>
      <c r="E307" s="4" t="s">
        <v>193</v>
      </c>
      <c r="F307" s="4">
        <v>1999</v>
      </c>
      <c r="G307">
        <v>1999</v>
      </c>
      <c r="H307">
        <v>7.2</v>
      </c>
      <c r="I307">
        <v>72</v>
      </c>
      <c r="J307">
        <v>97</v>
      </c>
      <c r="K307" s="1" t="s">
        <v>194</v>
      </c>
      <c r="L307">
        <v>-1</v>
      </c>
      <c r="M307">
        <v>-1</v>
      </c>
      <c r="N307" s="1" t="s">
        <v>795</v>
      </c>
      <c r="O307" s="1" t="s">
        <v>1368</v>
      </c>
      <c r="Q307">
        <v>0</v>
      </c>
      <c r="R307">
        <v>0</v>
      </c>
      <c r="S307">
        <v>0</v>
      </c>
      <c r="T307">
        <v>1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 t="str">
        <f>IF(LEFT(D307,2)="A",MID(D307,3,9999),D307)</f>
        <v>Shadow Boxers</v>
      </c>
      <c r="AP307" t="str">
        <f>IF(LEFT(AO307,4)="The ",MID(AO307,5,9999),AO307)</f>
        <v>Shadow Boxers</v>
      </c>
      <c r="AQ307" t="str">
        <f>LOWER(CONCATENATE(LEFT(SUBSTITUTE(TRIM(CLEAN(AP307))," ",""),7),RIGHT(F307,2),RIGHT(SUBSTITUTE(TRIM(CLEAN(AP307))," ",""),4)))</f>
        <v>shadowb99xers</v>
      </c>
      <c r="AS307" t="str">
        <f>IF(ISBLANK(AR307),AQ307,AR307)</f>
        <v>shadowb99xers</v>
      </c>
    </row>
    <row r="308" spans="1:45" x14ac:dyDescent="0.2">
      <c r="A308" t="s">
        <v>251</v>
      </c>
      <c r="B308">
        <v>77433</v>
      </c>
      <c r="C308" s="1" t="s">
        <v>231</v>
      </c>
      <c r="D308" s="4" t="s">
        <v>391</v>
      </c>
      <c r="E308" s="4" t="s">
        <v>391</v>
      </c>
      <c r="F308" s="4">
        <v>1983</v>
      </c>
      <c r="G308">
        <v>1983</v>
      </c>
      <c r="H308">
        <v>7.1</v>
      </c>
      <c r="I308">
        <v>-1</v>
      </c>
      <c r="J308">
        <v>17</v>
      </c>
      <c r="K308" s="1" t="s">
        <v>392</v>
      </c>
      <c r="L308">
        <v>-1</v>
      </c>
      <c r="M308">
        <v>-1</v>
      </c>
      <c r="N308" s="1" t="s">
        <v>1337</v>
      </c>
      <c r="O308" s="1" t="s">
        <v>1338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1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1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 t="str">
        <f>IF(LEFT(D308,2)="A",MID(D308,3,9999),D308)</f>
        <v>Shao Lin gu di zi</v>
      </c>
      <c r="AP308" t="str">
        <f>IF(LEFT(AO308,4)="The ",MID(AO308,5,9999),AO308)</f>
        <v>Shao Lin gu di zi</v>
      </c>
      <c r="AQ308" t="str">
        <f>LOWER(CONCATENATE(LEFT(SUBSTITUTE(TRIM(CLEAN(AP308))," ",""),7),RIGHT(F308,2),RIGHT(SUBSTITUTE(TRIM(CLEAN(AP308))," ",""),4)))</f>
        <v>shaolin83dizi</v>
      </c>
      <c r="AR308" t="s">
        <v>393</v>
      </c>
      <c r="AS308" t="str">
        <f>IF(ISBLANK(AR308),AQ308,AR308)</f>
        <v>shaolin83digu</v>
      </c>
    </row>
    <row r="309" spans="1:45" x14ac:dyDescent="0.2">
      <c r="A309" t="s">
        <v>67</v>
      </c>
      <c r="B309">
        <v>391815</v>
      </c>
      <c r="C309" s="1" t="s">
        <v>394</v>
      </c>
      <c r="D309" s="4" t="s">
        <v>395</v>
      </c>
      <c r="E309" s="4" t="s">
        <v>395</v>
      </c>
      <c r="F309" s="4">
        <v>1983</v>
      </c>
      <c r="G309">
        <v>1983</v>
      </c>
      <c r="H309">
        <v>5.8</v>
      </c>
      <c r="I309">
        <v>-1</v>
      </c>
      <c r="J309">
        <v>6</v>
      </c>
      <c r="K309" s="1" t="s">
        <v>396</v>
      </c>
      <c r="L309">
        <v>-1</v>
      </c>
      <c r="M309">
        <v>-1</v>
      </c>
      <c r="N309" s="1" t="s">
        <v>788</v>
      </c>
      <c r="O309" s="1" t="s">
        <v>789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1</v>
      </c>
      <c r="AH309">
        <v>0</v>
      </c>
      <c r="AI309">
        <v>0</v>
      </c>
      <c r="AJ309">
        <v>0</v>
      </c>
      <c r="AK309">
        <v>1</v>
      </c>
      <c r="AL309">
        <v>0</v>
      </c>
      <c r="AM309">
        <v>0</v>
      </c>
      <c r="AN309">
        <v>0</v>
      </c>
      <c r="AO309" t="str">
        <f>IF(LEFT(D309,2)="A",MID(D309,3,9999),D309)</f>
        <v>Shao Lin Si di zi</v>
      </c>
      <c r="AP309" t="str">
        <f>IF(LEFT(AO309,4)="The ",MID(AO309,5,9999),AO309)</f>
        <v>Shao Lin Si di zi</v>
      </c>
      <c r="AQ309" t="str">
        <f>LOWER(CONCATENATE(LEFT(SUBSTITUTE(TRIM(CLEAN(AP309))," ",""),7),RIGHT(F309,2),RIGHT(SUBSTITUTE(TRIM(CLEAN(AP309))," ",""),4)))</f>
        <v>shaolin83dizi</v>
      </c>
      <c r="AR309" t="s">
        <v>397</v>
      </c>
      <c r="AS309" t="str">
        <f>IF(ISBLANK(AR309),AQ309,AR309)</f>
        <v>shaolin83dizi</v>
      </c>
    </row>
    <row r="310" spans="1:45" x14ac:dyDescent="0.2">
      <c r="A310" t="s">
        <v>85</v>
      </c>
      <c r="B310">
        <v>996344</v>
      </c>
      <c r="C310" s="1" t="s">
        <v>398</v>
      </c>
      <c r="D310" s="4" t="s">
        <v>399</v>
      </c>
      <c r="E310" s="4" t="s">
        <v>399</v>
      </c>
      <c r="F310" s="4">
        <v>1977</v>
      </c>
      <c r="G310">
        <v>1977</v>
      </c>
      <c r="H310">
        <v>6.7</v>
      </c>
      <c r="I310">
        <v>98</v>
      </c>
      <c r="J310">
        <v>171</v>
      </c>
      <c r="K310" s="1" t="s">
        <v>400</v>
      </c>
      <c r="L310">
        <v>-1</v>
      </c>
      <c r="M310">
        <v>-1</v>
      </c>
      <c r="N310" s="1" t="s">
        <v>825</v>
      </c>
      <c r="O310" s="1" t="s">
        <v>789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1</v>
      </c>
      <c r="AH310">
        <v>0</v>
      </c>
      <c r="AI310">
        <v>0</v>
      </c>
      <c r="AJ310">
        <v>0</v>
      </c>
      <c r="AK310">
        <v>1</v>
      </c>
      <c r="AL310">
        <v>0</v>
      </c>
      <c r="AM310">
        <v>0</v>
      </c>
      <c r="AN310">
        <v>0</v>
      </c>
      <c r="AO310" t="str">
        <f>IF(LEFT(D310,2)="A",MID(D310,3,9999),D310)</f>
        <v>Shen quan da zhan kuai qiang shou</v>
      </c>
      <c r="AP310" t="str">
        <f>IF(LEFT(AO310,4)="The ",MID(AO310,5,9999),AO310)</f>
        <v>Shen quan da zhan kuai qiang shou</v>
      </c>
      <c r="AQ310" t="str">
        <f>LOWER(CONCATENATE(LEFT(SUBSTITUTE(TRIM(CLEAN(AP310))," ",""),7),RIGHT(F310,2),RIGHT(SUBSTITUTE(TRIM(CLEAN(AP310))," ",""),4)))</f>
        <v>shenqua77shou</v>
      </c>
      <c r="AR310" t="s">
        <v>520</v>
      </c>
      <c r="AS310" t="str">
        <f>IF(ISBLANK(AR310),AQ310,AR310)</f>
        <v>shenqua77kuai</v>
      </c>
    </row>
    <row r="311" spans="1:45" x14ac:dyDescent="0.2">
      <c r="A311" t="s">
        <v>86</v>
      </c>
      <c r="B311">
        <v>238237</v>
      </c>
      <c r="C311" s="1" t="s">
        <v>521</v>
      </c>
      <c r="D311" s="4" t="s">
        <v>51</v>
      </c>
      <c r="E311" s="4" t="s">
        <v>51</v>
      </c>
      <c r="F311" s="4">
        <v>1977</v>
      </c>
      <c r="G311">
        <v>1977</v>
      </c>
      <c r="H311">
        <v>6.2</v>
      </c>
      <c r="I311">
        <v>-1</v>
      </c>
      <c r="J311">
        <v>5</v>
      </c>
      <c r="K311" s="1" t="s">
        <v>52</v>
      </c>
      <c r="L311">
        <v>-1</v>
      </c>
      <c r="M311">
        <v>-1</v>
      </c>
      <c r="N311" s="1" t="s">
        <v>825</v>
      </c>
      <c r="O311" s="1" t="s">
        <v>789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1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 t="str">
        <f>IF(LEFT(D311,2)="A",MID(D311,3,9999),D311)</f>
        <v>Shen quan ba tui zhui hun shou</v>
      </c>
      <c r="AP311" t="str">
        <f>IF(LEFT(AO311,4)="The ",MID(AO311,5,9999),AO311)</f>
        <v>Shen quan ba tui zhui hun shou</v>
      </c>
      <c r="AQ311" t="str">
        <f>LOWER(CONCATENATE(LEFT(SUBSTITUTE(TRIM(CLEAN(AP311))," ",""),7),RIGHT(F311,2),RIGHT(SUBSTITUTE(TRIM(CLEAN(AP311))," ",""),4)))</f>
        <v>shenqua77shou</v>
      </c>
      <c r="AR311" t="s">
        <v>53</v>
      </c>
      <c r="AS311" t="str">
        <f>IF(ISBLANK(AR311),AQ311,AR311)</f>
        <v>shenqua77zhui</v>
      </c>
    </row>
    <row r="312" spans="1:45" x14ac:dyDescent="0.2">
      <c r="A312" t="s">
        <v>1280</v>
      </c>
      <c r="B312">
        <v>92631</v>
      </c>
      <c r="C312" s="1" t="s">
        <v>202</v>
      </c>
      <c r="D312" s="4" t="s">
        <v>203</v>
      </c>
      <c r="E312" s="4" t="s">
        <v>203</v>
      </c>
      <c r="F312" s="4">
        <v>1999</v>
      </c>
      <c r="G312">
        <v>1999</v>
      </c>
      <c r="H312">
        <v>7</v>
      </c>
      <c r="I312">
        <v>101</v>
      </c>
      <c r="J312">
        <v>477</v>
      </c>
      <c r="K312" s="1" t="s">
        <v>813</v>
      </c>
      <c r="L312">
        <v>-1</v>
      </c>
      <c r="M312">
        <v>38214</v>
      </c>
      <c r="N312" s="1" t="s">
        <v>1367</v>
      </c>
      <c r="O312" s="1" t="s">
        <v>1368</v>
      </c>
      <c r="Q312">
        <v>0</v>
      </c>
      <c r="R312">
        <v>0</v>
      </c>
      <c r="S312">
        <v>1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1</v>
      </c>
      <c r="Z312">
        <v>0</v>
      </c>
      <c r="AA312">
        <v>0</v>
      </c>
      <c r="AB312">
        <v>1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1</v>
      </c>
      <c r="AK312">
        <v>0</v>
      </c>
      <c r="AL312">
        <v>0</v>
      </c>
      <c r="AM312">
        <v>0</v>
      </c>
      <c r="AN312">
        <v>0</v>
      </c>
      <c r="AO312" t="str">
        <f>IF(LEFT(D312,2)="A",MID(D312,3,9999),D312)</f>
        <v>Simon Magus</v>
      </c>
      <c r="AP312" t="str">
        <f>IF(LEFT(AO312,4)="The ",MID(AO312,5,9999),AO312)</f>
        <v>Simon Magus</v>
      </c>
      <c r="AQ312" t="str">
        <f>LOWER(CONCATENATE(LEFT(SUBSTITUTE(TRIM(CLEAN(AP312))," ",""),7),RIGHT(F312,2),RIGHT(SUBSTITUTE(TRIM(CLEAN(AP312))," ",""),4)))</f>
        <v>simonma99agus</v>
      </c>
      <c r="AS312" t="str">
        <f>IF(ISBLANK(AR312),AQ312,AR312)</f>
        <v>simonma99agus</v>
      </c>
    </row>
    <row r="313" spans="1:45" x14ac:dyDescent="0.2">
      <c r="A313" t="s">
        <v>1281</v>
      </c>
      <c r="B313">
        <v>581935</v>
      </c>
      <c r="C313" s="1" t="s">
        <v>204</v>
      </c>
      <c r="D313" s="4" t="s">
        <v>205</v>
      </c>
      <c r="E313" s="4" t="s">
        <v>205</v>
      </c>
      <c r="F313" s="4">
        <v>1999</v>
      </c>
      <c r="G313">
        <v>1999</v>
      </c>
      <c r="H313">
        <v>4.5</v>
      </c>
      <c r="I313">
        <v>106</v>
      </c>
      <c r="J313">
        <v>3039</v>
      </c>
      <c r="K313" s="1" t="s">
        <v>206</v>
      </c>
      <c r="L313">
        <v>10000000</v>
      </c>
      <c r="M313">
        <v>902144</v>
      </c>
      <c r="N313" s="1" t="s">
        <v>1367</v>
      </c>
      <c r="O313" s="1" t="s">
        <v>1368</v>
      </c>
      <c r="P313" s="1" t="s">
        <v>1364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1</v>
      </c>
      <c r="Z313">
        <v>0</v>
      </c>
      <c r="AA313">
        <v>0</v>
      </c>
      <c r="AB313">
        <v>0</v>
      </c>
      <c r="AC313">
        <v>1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1</v>
      </c>
      <c r="AJ313">
        <v>0</v>
      </c>
      <c r="AK313">
        <v>0</v>
      </c>
      <c r="AL313">
        <v>0</v>
      </c>
      <c r="AM313">
        <v>0</v>
      </c>
      <c r="AN313">
        <v>0</v>
      </c>
      <c r="AO313" t="str">
        <f>IF(LEFT(D313,2)="A",MID(D313,3,9999),D313)</f>
        <v>Simpatico</v>
      </c>
      <c r="AP313" t="str">
        <f>IF(LEFT(AO313,4)="The ",MID(AO313,5,9999),AO313)</f>
        <v>Simpatico</v>
      </c>
      <c r="AQ313" t="str">
        <f>LOWER(CONCATENATE(LEFT(SUBSTITUTE(TRIM(CLEAN(AP313))," ",""),7),RIGHT(F313,2),RIGHT(SUBSTITUTE(TRIM(CLEAN(AP313))," ",""),4)))</f>
        <v>simpati99tico</v>
      </c>
      <c r="AS313" t="str">
        <f>IF(ISBLANK(AR313),AQ313,AR313)</f>
        <v>simpati99tico</v>
      </c>
    </row>
    <row r="314" spans="1:45" x14ac:dyDescent="0.2">
      <c r="A314" t="s">
        <v>54</v>
      </c>
      <c r="B314">
        <v>1239702</v>
      </c>
      <c r="C314" s="1" t="s">
        <v>357</v>
      </c>
      <c r="D314" s="4" t="s">
        <v>369</v>
      </c>
      <c r="E314" s="4" t="s">
        <v>369</v>
      </c>
      <c r="F314" s="4">
        <v>1993</v>
      </c>
      <c r="G314">
        <v>1993</v>
      </c>
      <c r="H314">
        <v>7.6</v>
      </c>
      <c r="I314">
        <v>90</v>
      </c>
      <c r="J314">
        <v>13643</v>
      </c>
      <c r="K314" s="1" t="s">
        <v>1336</v>
      </c>
      <c r="L314">
        <v>11000000</v>
      </c>
      <c r="M314">
        <v>14681661</v>
      </c>
      <c r="N314" s="1" t="s">
        <v>1337</v>
      </c>
      <c r="O314" s="1" t="s">
        <v>1338</v>
      </c>
      <c r="P314" s="1" t="s">
        <v>1250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1</v>
      </c>
      <c r="Z314">
        <v>0</v>
      </c>
      <c r="AA314">
        <v>0</v>
      </c>
      <c r="AB314">
        <v>0</v>
      </c>
      <c r="AC314">
        <v>1</v>
      </c>
      <c r="AD314">
        <v>0</v>
      </c>
      <c r="AE314">
        <v>0</v>
      </c>
      <c r="AF314">
        <v>0</v>
      </c>
      <c r="AG314">
        <v>1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 t="str">
        <f>IF(LEFT(D314,2)="A",MID(D314,3,9999),D314)</f>
        <v>Siu nin Wong Fei Hung chi: Tit ma lau</v>
      </c>
      <c r="AP314" t="str">
        <f>IF(LEFT(AO314,4)="The ",MID(AO314,5,9999),AO314)</f>
        <v>Siu nin Wong Fei Hung chi: Tit ma lau</v>
      </c>
      <c r="AQ314" t="str">
        <f>LOWER(CONCATENATE(LEFT(SUBSTITUTE(TRIM(CLEAN(AP314))," ",""),7),RIGHT(F314,2),RIGHT(SUBSTITUTE(TRIM(CLEAN(AP314))," ",""),4)))</f>
        <v>siuninw93alau</v>
      </c>
      <c r="AR314" t="s">
        <v>370</v>
      </c>
      <c r="AS314" t="str">
        <f>IF(ISBLANK(AR314),AQ314,AR314)</f>
        <v>siuninw93alau</v>
      </c>
    </row>
    <row r="315" spans="1:45" x14ac:dyDescent="0.2">
      <c r="A315" t="s">
        <v>1611</v>
      </c>
      <c r="B315">
        <v>-1</v>
      </c>
      <c r="C315" t="s">
        <v>1622</v>
      </c>
      <c r="D315" t="s">
        <v>1628</v>
      </c>
      <c r="E315" t="s">
        <v>1628</v>
      </c>
      <c r="F315">
        <v>2005</v>
      </c>
      <c r="G315">
        <v>2005</v>
      </c>
      <c r="H315">
        <v>7.1</v>
      </c>
      <c r="I315">
        <v>83</v>
      </c>
      <c r="J315">
        <v>1402</v>
      </c>
      <c r="K315" s="6" t="s">
        <v>441</v>
      </c>
      <c r="L315">
        <v>-1</v>
      </c>
      <c r="M315">
        <v>438256</v>
      </c>
      <c r="N315" s="7" t="s">
        <v>1169</v>
      </c>
      <c r="O315" s="7" t="s">
        <v>1368</v>
      </c>
      <c r="P315" s="7" t="s">
        <v>1250</v>
      </c>
      <c r="Q315">
        <v>0</v>
      </c>
      <c r="R315">
        <v>0</v>
      </c>
      <c r="S315">
        <v>0</v>
      </c>
      <c r="T315">
        <v>1</v>
      </c>
      <c r="U315">
        <v>0</v>
      </c>
      <c r="V315">
        <v>0</v>
      </c>
      <c r="W315">
        <v>1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 t="str">
        <f>IF(LEFT(D315,2)="A",MID(D315,3,9999),D315)</f>
        <v>Sketches of Frank Gehry</v>
      </c>
      <c r="AP315" t="str">
        <f>IF(LEFT(AO315,4)="The ",MID(AO315,5,9999),AO315)</f>
        <v>Sketches of Frank Gehry</v>
      </c>
      <c r="AQ315" t="str">
        <f>LOWER(CONCATENATE(LEFT(SUBSTITUTE(TRIM(CLEAN(AP315))," ",""),7),RIGHT(F315,2),RIGHT(SUBSTITUTE(TRIM(CLEAN(AP315))," ",""),4)))</f>
        <v>sketche05ehry</v>
      </c>
      <c r="AR315" t="s">
        <v>1611</v>
      </c>
      <c r="AS315" t="str">
        <f>IF(ISBLANK(AR315),AQ315,AR315)</f>
        <v>sketche06ehry</v>
      </c>
    </row>
    <row r="316" spans="1:45" x14ac:dyDescent="0.2">
      <c r="A316" t="s">
        <v>1561</v>
      </c>
      <c r="B316">
        <v>1165660</v>
      </c>
      <c r="C316" s="1" t="s">
        <v>1347</v>
      </c>
      <c r="D316" s="4" t="s">
        <v>1348</v>
      </c>
      <c r="E316" s="4" t="s">
        <v>1348</v>
      </c>
      <c r="F316" s="4">
        <v>1999</v>
      </c>
      <c r="G316">
        <v>1999</v>
      </c>
      <c r="H316">
        <v>6.2</v>
      </c>
      <c r="I316">
        <v>109</v>
      </c>
      <c r="J316">
        <v>949</v>
      </c>
      <c r="K316" s="1" t="s">
        <v>1349</v>
      </c>
      <c r="L316">
        <v>-1</v>
      </c>
      <c r="M316">
        <v>95436</v>
      </c>
      <c r="N316" s="1" t="s">
        <v>795</v>
      </c>
      <c r="O316" s="1" t="s">
        <v>1368</v>
      </c>
      <c r="P316" s="1" t="s">
        <v>1364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1</v>
      </c>
      <c r="Z316">
        <v>0</v>
      </c>
      <c r="AA316">
        <v>1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1</v>
      </c>
      <c r="AK316">
        <v>0</v>
      </c>
      <c r="AL316">
        <v>0</v>
      </c>
      <c r="AM316">
        <v>0</v>
      </c>
      <c r="AN316">
        <v>0</v>
      </c>
      <c r="AO316" t="str">
        <f>IF(LEFT(D316,2)="A",MID(D316,3,9999),D316)</f>
        <v>A Slipping-Down Life</v>
      </c>
      <c r="AP316" t="str">
        <f>IF(LEFT(AO316,4)="The ",MID(AO316,5,9999),AO316)</f>
        <v>A Slipping-Down Life</v>
      </c>
      <c r="AQ316" t="str">
        <f>LOWER(CONCATENATE(LEFT(SUBSTITUTE(TRIM(CLEAN(AP316))," ",""),7),RIGHT(F316,2),RIGHT(SUBSTITUTE(TRIM(CLEAN(AP316))," ",""),4)))</f>
        <v>aslippi99life</v>
      </c>
      <c r="AR316" t="s">
        <v>1561</v>
      </c>
      <c r="AS316" t="str">
        <f>IF(ISBLANK(AR316),AQ316,AR316)</f>
        <v>slippin99life</v>
      </c>
    </row>
    <row r="317" spans="1:45" x14ac:dyDescent="0.2">
      <c r="A317" t="s">
        <v>152</v>
      </c>
      <c r="B317">
        <v>241614</v>
      </c>
      <c r="C317" s="1" t="s">
        <v>153</v>
      </c>
      <c r="D317" s="4" t="s">
        <v>154</v>
      </c>
      <c r="E317" s="4" t="s">
        <v>154</v>
      </c>
      <c r="F317" s="4">
        <v>1999</v>
      </c>
      <c r="G317">
        <v>1999</v>
      </c>
      <c r="H317">
        <v>5.8</v>
      </c>
      <c r="I317">
        <v>90</v>
      </c>
      <c r="J317">
        <v>485</v>
      </c>
      <c r="K317" s="1" t="s">
        <v>155</v>
      </c>
      <c r="L317">
        <v>-1</v>
      </c>
      <c r="M317">
        <v>20555</v>
      </c>
      <c r="N317" s="1" t="s">
        <v>795</v>
      </c>
      <c r="O317" s="1" t="s">
        <v>1368</v>
      </c>
      <c r="P317" s="1" t="s">
        <v>1364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1</v>
      </c>
      <c r="AJ317">
        <v>1</v>
      </c>
      <c r="AK317">
        <v>0</v>
      </c>
      <c r="AL317">
        <v>0</v>
      </c>
      <c r="AM317">
        <v>0</v>
      </c>
      <c r="AN317">
        <v>0</v>
      </c>
      <c r="AO317" t="str">
        <f>IF(LEFT(D317,2)="A",MID(D317,3,9999),D317)</f>
        <v>Snow Days</v>
      </c>
      <c r="AP317" t="str">
        <f>IF(LEFT(AO317,4)="The ",MID(AO317,5,9999),AO317)</f>
        <v>Snow Days</v>
      </c>
      <c r="AQ317" t="str">
        <f>LOWER(CONCATENATE(LEFT(SUBSTITUTE(TRIM(CLEAN(AP317))," ",""),7),RIGHT(F317,2),RIGHT(SUBSTITUTE(TRIM(CLEAN(AP317))," ",""),4)))</f>
        <v>snowday99days</v>
      </c>
      <c r="AS317" t="str">
        <f>IF(ISBLANK(AR317),AQ317,AR317)</f>
        <v>snowday99days</v>
      </c>
    </row>
    <row r="318" spans="1:45" x14ac:dyDescent="0.2">
      <c r="A318" t="s">
        <v>1283</v>
      </c>
      <c r="B318">
        <v>384317</v>
      </c>
      <c r="C318" s="1" t="s">
        <v>1353</v>
      </c>
      <c r="D318" s="4" t="s">
        <v>1354</v>
      </c>
      <c r="E318" s="4" t="s">
        <v>1354</v>
      </c>
      <c r="F318" s="4">
        <v>1999</v>
      </c>
      <c r="G318">
        <v>1999</v>
      </c>
      <c r="H318">
        <v>6.5</v>
      </c>
      <c r="I318">
        <v>102</v>
      </c>
      <c r="J318">
        <v>677</v>
      </c>
      <c r="K318" s="1" t="s">
        <v>870</v>
      </c>
      <c r="L318">
        <v>-1</v>
      </c>
      <c r="M318">
        <v>-1</v>
      </c>
      <c r="N318" s="1" t="s">
        <v>485</v>
      </c>
      <c r="O318" s="1" t="s">
        <v>486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1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1</v>
      </c>
      <c r="AJ318">
        <v>1</v>
      </c>
      <c r="AK318">
        <v>0</v>
      </c>
      <c r="AL318">
        <v>0</v>
      </c>
      <c r="AM318">
        <v>0</v>
      </c>
      <c r="AN318">
        <v>0</v>
      </c>
      <c r="AO318" t="str">
        <f>IF(LEFT(D318,2)="A",MID(D318,3,9999),D318)</f>
        <v>Sobreviviré</v>
      </c>
      <c r="AP318" t="str">
        <f>IF(LEFT(AO318,4)="The ",MID(AO318,5,9999),AO318)</f>
        <v>Sobreviviré</v>
      </c>
      <c r="AQ318" t="str">
        <f>LOWER(CONCATENATE(LEFT(SUBSTITUTE(TRIM(CLEAN(AP318))," ",""),7),RIGHT(F318,2),RIGHT(SUBSTITUTE(TRIM(CLEAN(AP318))," ",""),4)))</f>
        <v>sobrevi99viré</v>
      </c>
      <c r="AS318" t="str">
        <f>IF(ISBLANK(AR318),AQ318,AR318)</f>
        <v>sobrevi99viré</v>
      </c>
    </row>
    <row r="319" spans="1:45" x14ac:dyDescent="0.2">
      <c r="A319" t="s">
        <v>1284</v>
      </c>
      <c r="B319">
        <v>457575</v>
      </c>
      <c r="C319" s="1" t="s">
        <v>1355</v>
      </c>
      <c r="D319" s="4" t="s">
        <v>1356</v>
      </c>
      <c r="E319" s="4" t="s">
        <v>1356</v>
      </c>
      <c r="F319" s="4">
        <v>1999</v>
      </c>
      <c r="G319">
        <v>1999</v>
      </c>
      <c r="H319">
        <v>6.6</v>
      </c>
      <c r="I319">
        <v>101</v>
      </c>
      <c r="J319">
        <v>489</v>
      </c>
      <c r="K319" s="1" t="s">
        <v>813</v>
      </c>
      <c r="L319">
        <v>-1</v>
      </c>
      <c r="M319">
        <v>11132</v>
      </c>
      <c r="N319" s="1" t="s">
        <v>1249</v>
      </c>
      <c r="O319" s="1" t="s">
        <v>1368</v>
      </c>
      <c r="P319" s="1" t="s">
        <v>1364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1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1</v>
      </c>
      <c r="AJ319">
        <v>0</v>
      </c>
      <c r="AK319">
        <v>0</v>
      </c>
      <c r="AL319">
        <v>0</v>
      </c>
      <c r="AM319">
        <v>0</v>
      </c>
      <c r="AN319">
        <v>0</v>
      </c>
      <c r="AO319" t="str">
        <f>IF(LEFT(D319,2)="A",MID(D319,3,9999),D319)</f>
        <v>Soft Fruit</v>
      </c>
      <c r="AP319" t="str">
        <f>IF(LEFT(AO319,4)="The ",MID(AO319,5,9999),AO319)</f>
        <v>Soft Fruit</v>
      </c>
      <c r="AQ319" t="str">
        <f>LOWER(CONCATENATE(LEFT(SUBSTITUTE(TRIM(CLEAN(AP319))," ",""),7),RIGHT(F319,2),RIGHT(SUBSTITUTE(TRIM(CLEAN(AP319))," ",""),4)))</f>
        <v>softfru99ruit</v>
      </c>
      <c r="AS319" t="str">
        <f>IF(ISBLANK(AR319),AQ319,AR319)</f>
        <v>softfru99ruit</v>
      </c>
    </row>
    <row r="320" spans="1:45" x14ac:dyDescent="0.2">
      <c r="A320" t="s">
        <v>1285</v>
      </c>
      <c r="B320">
        <v>193050</v>
      </c>
      <c r="C320" s="1" t="s">
        <v>1357</v>
      </c>
      <c r="D320" s="4" t="s">
        <v>1210</v>
      </c>
      <c r="E320" s="4" t="s">
        <v>1210</v>
      </c>
      <c r="F320" s="4">
        <v>1999</v>
      </c>
      <c r="G320">
        <v>1999</v>
      </c>
      <c r="H320">
        <v>7.7</v>
      </c>
      <c r="I320">
        <v>101</v>
      </c>
      <c r="J320">
        <v>2904</v>
      </c>
      <c r="K320" s="1" t="s">
        <v>1211</v>
      </c>
      <c r="L320">
        <v>834398</v>
      </c>
      <c r="M320">
        <v>4083084</v>
      </c>
      <c r="N320" s="1" t="s">
        <v>485</v>
      </c>
      <c r="O320" s="1" t="s">
        <v>486</v>
      </c>
      <c r="P320" s="1" t="s">
        <v>1364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1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 t="str">
        <f>IF(LEFT(D320,2)="A",MID(D320,3,9999),D320)</f>
        <v>Solas</v>
      </c>
      <c r="AP320" t="str">
        <f>IF(LEFT(AO320,4)="The ",MID(AO320,5,9999),AO320)</f>
        <v>Solas</v>
      </c>
      <c r="AQ320" t="str">
        <f>LOWER(CONCATENATE(LEFT(SUBSTITUTE(TRIM(CLEAN(AP320))," ",""),7),RIGHT(F320,2),RIGHT(SUBSTITUTE(TRIM(CLEAN(AP320))," ",""),4)))</f>
        <v>solas99olas</v>
      </c>
      <c r="AS320" t="str">
        <f>IF(ISBLANK(AR320),AQ320,AR320)</f>
        <v>solas99olas</v>
      </c>
    </row>
    <row r="321" spans="1:45" x14ac:dyDescent="0.2">
      <c r="A321" t="s">
        <v>87</v>
      </c>
      <c r="B321">
        <v>30863</v>
      </c>
      <c r="C321" s="1" t="s">
        <v>32</v>
      </c>
      <c r="D321" s="4" t="s">
        <v>33</v>
      </c>
      <c r="E321" s="4" t="s">
        <v>33</v>
      </c>
      <c r="F321" s="4">
        <v>1991</v>
      </c>
      <c r="G321">
        <v>1991</v>
      </c>
      <c r="H321">
        <v>9</v>
      </c>
      <c r="I321">
        <v>34</v>
      </c>
      <c r="J321">
        <v>8</v>
      </c>
      <c r="K321" s="1" t="s">
        <v>34</v>
      </c>
      <c r="L321">
        <v>75000</v>
      </c>
      <c r="M321">
        <v>-1</v>
      </c>
      <c r="N321" s="1" t="s">
        <v>795</v>
      </c>
      <c r="O321" s="1" t="s">
        <v>1368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1</v>
      </c>
      <c r="AJ321">
        <v>0</v>
      </c>
      <c r="AK321">
        <v>0</v>
      </c>
      <c r="AL321">
        <v>0</v>
      </c>
      <c r="AM321">
        <v>0</v>
      </c>
      <c r="AN321">
        <v>0</v>
      </c>
      <c r="AO321" t="str">
        <f>IF(LEFT(D321,2)="A",MID(D321,3,9999),D321)</f>
        <v>The Soldier of Fortune</v>
      </c>
      <c r="AP321" t="str">
        <f>IF(LEFT(AO321,4)="The ",MID(AO321,5,9999),AO321)</f>
        <v>Soldier of Fortune</v>
      </c>
      <c r="AQ321" t="str">
        <f>LOWER(CONCATENATE(LEFT(SUBSTITUTE(TRIM(CLEAN(AP321))," ",""),7),RIGHT(F321,2),RIGHT(SUBSTITUTE(TRIM(CLEAN(AP321))," ",""),4)))</f>
        <v>soldier91tune</v>
      </c>
      <c r="AR321" t="s">
        <v>35</v>
      </c>
      <c r="AS321" t="str">
        <f>IF(ISBLANK(AR321),AQ321,AR321)</f>
        <v>soldier91tthe</v>
      </c>
    </row>
    <row r="322" spans="1:45" x14ac:dyDescent="0.2">
      <c r="A322" t="s">
        <v>1286</v>
      </c>
      <c r="B322">
        <v>436789</v>
      </c>
      <c r="C322" s="1" t="s">
        <v>1212</v>
      </c>
      <c r="D322" s="4" t="s">
        <v>1213</v>
      </c>
      <c r="E322" s="4" t="s">
        <v>1213</v>
      </c>
      <c r="F322" s="4">
        <v>1991</v>
      </c>
      <c r="G322">
        <v>1991</v>
      </c>
      <c r="H322">
        <v>7.1</v>
      </c>
      <c r="I322">
        <v>94</v>
      </c>
      <c r="J322">
        <v>2363</v>
      </c>
      <c r="K322" s="1" t="s">
        <v>1329</v>
      </c>
      <c r="L322">
        <v>-1</v>
      </c>
      <c r="M322">
        <v>9074</v>
      </c>
      <c r="N322" s="1" t="s">
        <v>409</v>
      </c>
      <c r="O322" s="1" t="s">
        <v>486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1</v>
      </c>
      <c r="AJ322">
        <v>1</v>
      </c>
      <c r="AK322">
        <v>0</v>
      </c>
      <c r="AL322">
        <v>0</v>
      </c>
      <c r="AM322">
        <v>0</v>
      </c>
      <c r="AN322">
        <v>0</v>
      </c>
      <c r="AO322" t="str">
        <f>IF(LEFT(D322,2)="A",MID(D322,3,9999),D322)</f>
        <v>Sólo con tu pareja</v>
      </c>
      <c r="AP322" t="str">
        <f>IF(LEFT(AO322,4)="The ",MID(AO322,5,9999),AO322)</f>
        <v>Sólo con tu pareja</v>
      </c>
      <c r="AQ322" t="str">
        <f>LOWER(CONCATENATE(LEFT(SUBSTITUTE(TRIM(CLEAN(AP322))," ",""),7),RIGHT(F322,2),RIGHT(SUBSTITUTE(TRIM(CLEAN(AP322))," ",""),4)))</f>
        <v>sólocon91reja</v>
      </c>
      <c r="AS322" t="str">
        <f>IF(ISBLANK(AR322),AQ322,AR322)</f>
        <v>sólocon91reja</v>
      </c>
    </row>
    <row r="323" spans="1:45" x14ac:dyDescent="0.2">
      <c r="A323" t="s">
        <v>1287</v>
      </c>
      <c r="B323">
        <v>188069</v>
      </c>
      <c r="C323" s="1" t="s">
        <v>1214</v>
      </c>
      <c r="D323" s="4" t="s">
        <v>1215</v>
      </c>
      <c r="E323" s="4" t="s">
        <v>1215</v>
      </c>
      <c r="F323" s="4">
        <v>1999</v>
      </c>
      <c r="G323">
        <v>1999</v>
      </c>
      <c r="H323">
        <v>7</v>
      </c>
      <c r="I323">
        <v>105</v>
      </c>
      <c r="J323">
        <v>1039</v>
      </c>
      <c r="K323" s="1" t="s">
        <v>1329</v>
      </c>
      <c r="L323">
        <v>-1</v>
      </c>
      <c r="M323">
        <v>301754</v>
      </c>
      <c r="N323" s="1" t="s">
        <v>1367</v>
      </c>
      <c r="O323" s="1" t="s">
        <v>1368</v>
      </c>
      <c r="P323" s="1" t="s">
        <v>1364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1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1</v>
      </c>
      <c r="AK323">
        <v>0</v>
      </c>
      <c r="AL323">
        <v>0</v>
      </c>
      <c r="AM323">
        <v>0</v>
      </c>
      <c r="AN323">
        <v>0</v>
      </c>
      <c r="AO323" t="str">
        <f>IF(LEFT(D323,2)="A",MID(D323,3,9999),D323)</f>
        <v>Solomon and Gaenor</v>
      </c>
      <c r="AP323" t="str">
        <f>IF(LEFT(AO323,4)="The ",MID(AO323,5,9999),AO323)</f>
        <v>Solomon and Gaenor</v>
      </c>
      <c r="AQ323" t="str">
        <f>LOWER(CONCATENATE(LEFT(SUBSTITUTE(TRIM(CLEAN(AP323))," ",""),7),RIGHT(F323,2),RIGHT(SUBSTITUTE(TRIM(CLEAN(AP323))," ",""),4)))</f>
        <v>solomon99enor</v>
      </c>
      <c r="AS323" t="str">
        <f>IF(ISBLANK(AR323),AQ323,AR323)</f>
        <v>solomon99enor</v>
      </c>
    </row>
    <row r="324" spans="1:45" x14ac:dyDescent="0.2">
      <c r="A324" t="s">
        <v>1288</v>
      </c>
      <c r="B324">
        <v>814407</v>
      </c>
      <c r="C324" s="1" t="s">
        <v>1216</v>
      </c>
      <c r="D324" s="4" t="s">
        <v>1217</v>
      </c>
      <c r="E324" s="4" t="s">
        <v>1217</v>
      </c>
      <c r="F324" s="4">
        <v>1999</v>
      </c>
      <c r="G324">
        <v>1999</v>
      </c>
      <c r="H324">
        <v>6.7</v>
      </c>
      <c r="I324">
        <v>77</v>
      </c>
      <c r="J324">
        <v>103</v>
      </c>
      <c r="K324" s="1" t="s">
        <v>1218</v>
      </c>
      <c r="L324">
        <v>-1</v>
      </c>
      <c r="M324">
        <v>26822</v>
      </c>
      <c r="N324" s="1" t="s">
        <v>1367</v>
      </c>
      <c r="O324" s="1" t="s">
        <v>1368</v>
      </c>
      <c r="Q324">
        <v>0</v>
      </c>
      <c r="R324">
        <v>0</v>
      </c>
      <c r="S324">
        <v>0</v>
      </c>
      <c r="T324">
        <v>1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1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 t="str">
        <f>IF(LEFT(D324,2)="A",MID(D324,3,9999),D324)</f>
        <v>Southpaw: The Francis Barrett Story</v>
      </c>
      <c r="AP324" t="str">
        <f>IF(LEFT(AO324,4)="The ",MID(AO324,5,9999),AO324)</f>
        <v>Southpaw: The Francis Barrett Story</v>
      </c>
      <c r="AQ324" t="str">
        <f>LOWER(CONCATENATE(LEFT(SUBSTITUTE(TRIM(CLEAN(AP324))," ",""),7),RIGHT(F324,2),RIGHT(SUBSTITUTE(TRIM(CLEAN(AP324))," ",""),4)))</f>
        <v>southpa99tory</v>
      </c>
      <c r="AS324" t="str">
        <f>IF(ISBLANK(AR324),AQ324,AR324)</f>
        <v>southpa99tory</v>
      </c>
    </row>
    <row r="325" spans="1:45" x14ac:dyDescent="0.2">
      <c r="A325" t="s">
        <v>1290</v>
      </c>
      <c r="B325">
        <v>383431</v>
      </c>
      <c r="C325" s="1" t="s">
        <v>1274</v>
      </c>
      <c r="D325" s="4" t="s">
        <v>1373</v>
      </c>
      <c r="E325" s="4" t="s">
        <v>1373</v>
      </c>
      <c r="F325" s="4">
        <v>1999</v>
      </c>
      <c r="G325">
        <v>1999</v>
      </c>
      <c r="H325">
        <v>5.3</v>
      </c>
      <c r="I325">
        <v>104</v>
      </c>
      <c r="J325">
        <v>1458</v>
      </c>
      <c r="K325" s="1" t="s">
        <v>1003</v>
      </c>
      <c r="L325">
        <v>1000000</v>
      </c>
      <c r="M325">
        <v>17127</v>
      </c>
      <c r="N325" s="1" t="s">
        <v>795</v>
      </c>
      <c r="O325" s="1" t="s">
        <v>1368</v>
      </c>
      <c r="P325" s="1" t="s">
        <v>1364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1</v>
      </c>
      <c r="Z325">
        <v>0</v>
      </c>
      <c r="AA325">
        <v>0</v>
      </c>
      <c r="AB325">
        <v>0</v>
      </c>
      <c r="AC325">
        <v>1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1</v>
      </c>
      <c r="AK325">
        <v>0</v>
      </c>
      <c r="AL325">
        <v>0</v>
      </c>
      <c r="AM325">
        <v>0</v>
      </c>
      <c r="AN325">
        <v>0</v>
      </c>
      <c r="AO325" t="str">
        <f>IF(LEFT(D325,2)="A",MID(D325,3,9999),D325)</f>
        <v>Speedway Junky</v>
      </c>
      <c r="AP325" t="str">
        <f>IF(LEFT(AO325,4)="The ",MID(AO325,5,9999),AO325)</f>
        <v>Speedway Junky</v>
      </c>
      <c r="AQ325" t="str">
        <f>LOWER(CONCATENATE(LEFT(SUBSTITUTE(TRIM(CLEAN(AP325))," ",""),7),RIGHT(F325,2),RIGHT(SUBSTITUTE(TRIM(CLEAN(AP325))," ",""),4)))</f>
        <v>speedwa99unky</v>
      </c>
      <c r="AS325" t="str">
        <f>IF(ISBLANK(AR325),AQ325,AR325)</f>
        <v>speedwa99unky</v>
      </c>
    </row>
    <row r="326" spans="1:45" x14ac:dyDescent="0.2">
      <c r="A326" t="s">
        <v>1291</v>
      </c>
      <c r="B326">
        <v>855822</v>
      </c>
      <c r="C326" s="1" t="s">
        <v>1374</v>
      </c>
      <c r="D326" s="4" t="s">
        <v>1375</v>
      </c>
      <c r="E326" s="4" t="s">
        <v>1375</v>
      </c>
      <c r="F326" s="4">
        <v>1998</v>
      </c>
      <c r="G326">
        <v>1998</v>
      </c>
      <c r="H326">
        <v>6.6</v>
      </c>
      <c r="I326">
        <v>90</v>
      </c>
      <c r="J326">
        <v>3052</v>
      </c>
      <c r="K326" s="1" t="s">
        <v>1172</v>
      </c>
      <c r="L326">
        <v>-1</v>
      </c>
      <c r="M326">
        <v>7420</v>
      </c>
      <c r="N326" s="1" t="s">
        <v>1330</v>
      </c>
      <c r="O326" s="1" t="s">
        <v>1331</v>
      </c>
      <c r="P326" s="1" t="s">
        <v>1364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1</v>
      </c>
      <c r="AA326">
        <v>0</v>
      </c>
      <c r="AB326">
        <v>0</v>
      </c>
      <c r="AC326">
        <v>0</v>
      </c>
      <c r="AD326">
        <v>1</v>
      </c>
      <c r="AE326">
        <v>0</v>
      </c>
      <c r="AF326">
        <v>1</v>
      </c>
      <c r="AG326">
        <v>1</v>
      </c>
      <c r="AH326">
        <v>0</v>
      </c>
      <c r="AI326">
        <v>0</v>
      </c>
      <c r="AJ326">
        <v>0</v>
      </c>
      <c r="AK326">
        <v>1</v>
      </c>
      <c r="AL326">
        <v>0</v>
      </c>
      <c r="AM326">
        <v>0</v>
      </c>
      <c r="AN326">
        <v>0</v>
      </c>
      <c r="AO326" t="str">
        <f>IF(LEFT(D326,2)="A",MID(D326,3,9999),D326)</f>
        <v>Spriggan</v>
      </c>
      <c r="AP326" t="str">
        <f>IF(LEFT(AO326,4)="The ",MID(AO326,5,9999),AO326)</f>
        <v>Spriggan</v>
      </c>
      <c r="AQ326" t="str">
        <f>LOWER(CONCATENATE(LEFT(SUBSTITUTE(TRIM(CLEAN(AP326))," ",""),7),RIGHT(F326,2),RIGHT(SUBSTITUTE(TRIM(CLEAN(AP326))," ",""),4)))</f>
        <v>sprigga98ggan</v>
      </c>
      <c r="AS326" t="str">
        <f>IF(ISBLANK(AR326),AQ326,AR326)</f>
        <v>sprigga98ggan</v>
      </c>
    </row>
    <row r="327" spans="1:45" x14ac:dyDescent="0.2">
      <c r="A327" t="s">
        <v>1292</v>
      </c>
      <c r="B327">
        <v>999396</v>
      </c>
      <c r="C327" s="1" t="s">
        <v>1376</v>
      </c>
      <c r="D327" s="4" t="s">
        <v>1377</v>
      </c>
      <c r="E327" s="4" t="s">
        <v>1377</v>
      </c>
      <c r="F327" s="4">
        <v>1999</v>
      </c>
      <c r="G327">
        <v>1999</v>
      </c>
      <c r="H327">
        <v>7.4</v>
      </c>
      <c r="I327">
        <v>110</v>
      </c>
      <c r="J327">
        <v>1277</v>
      </c>
      <c r="K327" s="1" t="s">
        <v>1211</v>
      </c>
      <c r="L327">
        <v>2000000</v>
      </c>
      <c r="M327">
        <v>250485</v>
      </c>
      <c r="N327" s="1" t="s">
        <v>795</v>
      </c>
      <c r="O327" s="1" t="s">
        <v>1368</v>
      </c>
      <c r="P327" s="1" t="s">
        <v>1364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 t="str">
        <f>IF(LEFT(D327,2)="A",MID(D327,3,9999),D327)</f>
        <v>Spring Forward</v>
      </c>
      <c r="AP327" t="str">
        <f>IF(LEFT(AO327,4)="The ",MID(AO327,5,9999),AO327)</f>
        <v>Spring Forward</v>
      </c>
      <c r="AQ327" t="str">
        <f>LOWER(CONCATENATE(LEFT(SUBSTITUTE(TRIM(CLEAN(AP327))," ",""),7),RIGHT(F327,2),RIGHT(SUBSTITUTE(TRIM(CLEAN(AP327))," ",""),4)))</f>
        <v>springf99ward</v>
      </c>
      <c r="AS327" t="str">
        <f>IF(ISBLANK(AR327),AQ327,AR327)</f>
        <v>springf99ward</v>
      </c>
    </row>
    <row r="328" spans="1:45" x14ac:dyDescent="0.2">
      <c r="A328" t="s">
        <v>88</v>
      </c>
      <c r="B328">
        <v>421165</v>
      </c>
      <c r="C328" s="1" t="s">
        <v>216</v>
      </c>
      <c r="D328" s="4" t="s">
        <v>211</v>
      </c>
      <c r="E328" s="4" t="s">
        <v>211</v>
      </c>
      <c r="F328" s="4">
        <v>1998</v>
      </c>
      <c r="G328">
        <v>1998</v>
      </c>
      <c r="H328">
        <v>4.4000000000000004</v>
      </c>
      <c r="I328">
        <v>5</v>
      </c>
      <c r="J328">
        <v>11</v>
      </c>
      <c r="K328" s="1" t="s">
        <v>212</v>
      </c>
      <c r="L328">
        <v>-1</v>
      </c>
      <c r="M328">
        <v>-1</v>
      </c>
      <c r="N328" s="1" t="s">
        <v>873</v>
      </c>
      <c r="O328" s="1" t="s">
        <v>1368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1</v>
      </c>
      <c r="AJ328">
        <v>0</v>
      </c>
      <c r="AK328">
        <v>0</v>
      </c>
      <c r="AL328">
        <v>0</v>
      </c>
      <c r="AM328">
        <v>0</v>
      </c>
      <c r="AN328">
        <v>0</v>
      </c>
      <c r="AO328" t="str">
        <f>IF(LEFT(D328,2)="A",MID(D328,3,9999),D328)</f>
        <v>Star Trek: Disco Generation</v>
      </c>
      <c r="AP328" t="str">
        <f>IF(LEFT(AO328,4)="The ",MID(AO328,5,9999),AO328)</f>
        <v>Star Trek: Disco Generation</v>
      </c>
      <c r="AQ328" t="str">
        <f>LOWER(CONCATENATE(LEFT(SUBSTITUTE(TRIM(CLEAN(AP328))," ",""),7),RIGHT(F328,2),RIGHT(SUBSTITUTE(TRIM(CLEAN(AP328))," ",""),4)))</f>
        <v>startre98tion</v>
      </c>
      <c r="AR328" t="s">
        <v>213</v>
      </c>
      <c r="AS328" t="str">
        <f>IF(ISBLANK(AR328),AQ328,AR328)</f>
        <v>startre98disc</v>
      </c>
    </row>
    <row r="329" spans="1:45" x14ac:dyDescent="0.2">
      <c r="A329" t="s">
        <v>1293</v>
      </c>
      <c r="B329">
        <v>1022921</v>
      </c>
      <c r="C329" s="1" t="s">
        <v>271</v>
      </c>
      <c r="D329" s="4" t="s">
        <v>272</v>
      </c>
      <c r="E329" s="4" t="s">
        <v>272</v>
      </c>
      <c r="F329" s="4">
        <v>1997</v>
      </c>
      <c r="G329">
        <v>1997</v>
      </c>
      <c r="H329">
        <v>6.1</v>
      </c>
      <c r="I329">
        <v>84</v>
      </c>
      <c r="J329">
        <v>24</v>
      </c>
      <c r="K329" s="1" t="s">
        <v>273</v>
      </c>
      <c r="L329">
        <v>-1</v>
      </c>
      <c r="M329">
        <v>-1</v>
      </c>
      <c r="N329" s="1" t="s">
        <v>795</v>
      </c>
      <c r="O329" s="1" t="s">
        <v>1368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1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 t="str">
        <f>IF(LEFT(D329,2)="A",MID(D329,3,9999),D329)</f>
        <v>States of Control</v>
      </c>
      <c r="AP329" t="str">
        <f>IF(LEFT(AO329,4)="The ",MID(AO329,5,9999),AO329)</f>
        <v>States of Control</v>
      </c>
      <c r="AQ329" t="str">
        <f>LOWER(CONCATENATE(LEFT(SUBSTITUTE(TRIM(CLEAN(AP329))," ",""),7),RIGHT(F329,2),RIGHT(SUBSTITUTE(TRIM(CLEAN(AP329))," ",""),4)))</f>
        <v>stateso97trol</v>
      </c>
      <c r="AS329" t="str">
        <f>IF(ISBLANK(AR329),AQ329,AR329)</f>
        <v>stateso97trol</v>
      </c>
    </row>
    <row r="330" spans="1:45" x14ac:dyDescent="0.2">
      <c r="A330" t="s">
        <v>1294</v>
      </c>
      <c r="B330">
        <v>1174398</v>
      </c>
      <c r="C330" s="1" t="s">
        <v>274</v>
      </c>
      <c r="D330" s="4" t="s">
        <v>275</v>
      </c>
      <c r="E330" s="4" t="s">
        <v>275</v>
      </c>
      <c r="F330" s="4">
        <v>1996</v>
      </c>
      <c r="G330">
        <v>1996</v>
      </c>
      <c r="H330">
        <v>6.5</v>
      </c>
      <c r="I330">
        <v>99</v>
      </c>
      <c r="J330">
        <v>528</v>
      </c>
      <c r="K330" s="1" t="s">
        <v>1228</v>
      </c>
      <c r="L330">
        <v>-1</v>
      </c>
      <c r="M330">
        <v>2361</v>
      </c>
      <c r="N330" s="1" t="s">
        <v>1367</v>
      </c>
      <c r="O330" s="1" t="s">
        <v>1368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1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 t="str">
        <f>IF(LEFT(D330,2)="A",MID(D330,3,9999),D330)</f>
        <v>Stella Does Tricks</v>
      </c>
      <c r="AP330" t="str">
        <f>IF(LEFT(AO330,4)="The ",MID(AO330,5,9999),AO330)</f>
        <v>Stella Does Tricks</v>
      </c>
      <c r="AQ330" t="str">
        <f>LOWER(CONCATENATE(LEFT(SUBSTITUTE(TRIM(CLEAN(AP330))," ",""),7),RIGHT(F330,2),RIGHT(SUBSTITUTE(TRIM(CLEAN(AP330))," ",""),4)))</f>
        <v>stellad96icks</v>
      </c>
      <c r="AS330" t="str">
        <f>IF(ISBLANK(AR330),AQ330,AR330)</f>
        <v>stellad96icks</v>
      </c>
    </row>
    <row r="331" spans="1:45" x14ac:dyDescent="0.2">
      <c r="A331" t="s">
        <v>89</v>
      </c>
      <c r="B331">
        <v>196521</v>
      </c>
      <c r="C331" s="1" t="s">
        <v>214</v>
      </c>
      <c r="D331" s="4" t="s">
        <v>181</v>
      </c>
      <c r="E331" s="4" t="s">
        <v>181</v>
      </c>
      <c r="F331" s="4">
        <v>1984</v>
      </c>
      <c r="G331">
        <v>1984</v>
      </c>
      <c r="H331">
        <v>5.5</v>
      </c>
      <c r="I331">
        <v>84</v>
      </c>
      <c r="J331">
        <v>97</v>
      </c>
      <c r="K331" s="1" t="s">
        <v>182</v>
      </c>
      <c r="L331">
        <v>-1</v>
      </c>
      <c r="M331">
        <v>-1</v>
      </c>
      <c r="N331" s="1" t="s">
        <v>795</v>
      </c>
      <c r="O331" s="1" t="s">
        <v>1368</v>
      </c>
      <c r="Q331">
        <v>0</v>
      </c>
      <c r="R331">
        <v>0</v>
      </c>
      <c r="S331">
        <v>0</v>
      </c>
      <c r="T331">
        <v>0</v>
      </c>
      <c r="U331">
        <v>1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1</v>
      </c>
      <c r="AG331">
        <v>0</v>
      </c>
      <c r="AH331">
        <v>0</v>
      </c>
      <c r="AI331">
        <v>1</v>
      </c>
      <c r="AJ331">
        <v>0</v>
      </c>
      <c r="AK331">
        <v>0</v>
      </c>
      <c r="AL331">
        <v>0</v>
      </c>
      <c r="AM331">
        <v>0</v>
      </c>
      <c r="AN331">
        <v>0</v>
      </c>
      <c r="AO331" t="str">
        <f>IF(LEFT(D331,2)="A",MID(D331,3,9999),D331)</f>
        <v>Strangers in Paradise</v>
      </c>
      <c r="AP331" t="str">
        <f>IF(LEFT(AO331,4)="The ",MID(AO331,5,9999),AO331)</f>
        <v>Strangers in Paradise</v>
      </c>
      <c r="AQ331" t="str">
        <f>LOWER(CONCATENATE(LEFT(SUBSTITUTE(TRIM(CLEAN(AP331))," ",""),7),RIGHT(F331,2),RIGHT(SUBSTITUTE(TRIM(CLEAN(AP331))," ",""),4)))</f>
        <v>strange84dise</v>
      </c>
      <c r="AR331" t="s">
        <v>183</v>
      </c>
      <c r="AS331" t="str">
        <f>IF(ISBLANK(AR331),AQ331,AR331)</f>
        <v>strange84diin</v>
      </c>
    </row>
    <row r="332" spans="1:45" ht="12" customHeight="1" x14ac:dyDescent="0.2">
      <c r="A332" t="s">
        <v>1295</v>
      </c>
      <c r="B332">
        <v>894858</v>
      </c>
      <c r="C332" s="1" t="s">
        <v>276</v>
      </c>
      <c r="D332" s="4" t="s">
        <v>277</v>
      </c>
      <c r="E332" s="4" t="s">
        <v>277</v>
      </c>
      <c r="F332" s="4">
        <v>1999</v>
      </c>
      <c r="G332">
        <v>1999</v>
      </c>
      <c r="H332">
        <v>6.4</v>
      </c>
      <c r="I332">
        <v>84</v>
      </c>
      <c r="J332">
        <v>159</v>
      </c>
      <c r="K332" s="1" t="s">
        <v>278</v>
      </c>
      <c r="L332">
        <v>-1</v>
      </c>
      <c r="M332">
        <v>-1</v>
      </c>
      <c r="N332" s="1" t="s">
        <v>1249</v>
      </c>
      <c r="O332" s="1" t="s">
        <v>1368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1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1</v>
      </c>
      <c r="AJ332">
        <v>0</v>
      </c>
      <c r="AK332">
        <v>0</v>
      </c>
      <c r="AL332">
        <v>0</v>
      </c>
      <c r="AM332">
        <v>0</v>
      </c>
      <c r="AN332">
        <v>0</v>
      </c>
      <c r="AO332" t="str">
        <f>IF(LEFT(D332,2)="A",MID(D332,3,9999),D332)</f>
        <v>Strange Fits of Passion</v>
      </c>
      <c r="AP332" t="str">
        <f>IF(LEFT(AO332,4)="The ",MID(AO332,5,9999),AO332)</f>
        <v>Strange Fits of Passion</v>
      </c>
      <c r="AQ332" t="str">
        <f>LOWER(CONCATENATE(LEFT(SUBSTITUTE(TRIM(CLEAN(AP332))," ",""),7),RIGHT(F332,2),RIGHT(SUBSTITUTE(TRIM(CLEAN(AP332))," ",""),4)))</f>
        <v>strange99sion</v>
      </c>
      <c r="AS332" t="str">
        <f>IF(ISBLANK(AR332),AQ332,AR332)</f>
        <v>strange99sion</v>
      </c>
    </row>
    <row r="333" spans="1:45" x14ac:dyDescent="0.2">
      <c r="A333" t="s">
        <v>184</v>
      </c>
      <c r="B333">
        <v>1117992</v>
      </c>
      <c r="C333" s="1" t="s">
        <v>185</v>
      </c>
      <c r="D333" s="4" t="s">
        <v>186</v>
      </c>
      <c r="E333" s="4" t="s">
        <v>186</v>
      </c>
      <c r="F333" s="4">
        <v>1998</v>
      </c>
      <c r="G333">
        <v>1998</v>
      </c>
      <c r="H333">
        <v>6.7</v>
      </c>
      <c r="I333">
        <v>97</v>
      </c>
      <c r="J333">
        <v>5806</v>
      </c>
      <c r="K333" s="1" t="s">
        <v>1204</v>
      </c>
      <c r="L333">
        <v>-1</v>
      </c>
      <c r="M333">
        <v>968506</v>
      </c>
      <c r="N333" s="1" t="s">
        <v>1015</v>
      </c>
      <c r="O333" s="1" t="s">
        <v>1368</v>
      </c>
      <c r="P333" s="1" t="s">
        <v>1250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1</v>
      </c>
      <c r="AJ333">
        <v>0</v>
      </c>
      <c r="AK333">
        <v>0</v>
      </c>
      <c r="AL333">
        <v>0</v>
      </c>
      <c r="AM333">
        <v>0</v>
      </c>
      <c r="AN333">
        <v>0</v>
      </c>
      <c r="AO333" t="str">
        <f>IF(LEFT(D333,2)="A",MID(D333,3,9999),D333)</f>
        <v>Strike!</v>
      </c>
      <c r="AP333" t="str">
        <f>IF(LEFT(AO333,4)="The ",MID(AO333,5,9999),AO333)</f>
        <v>Strike!</v>
      </c>
      <c r="AQ333" t="str">
        <f>LOWER(CONCATENATE(LEFT(SUBSTITUTE(TRIM(CLEAN(AP333))," ",""),7),RIGHT(F333,2),RIGHT(SUBSTITUTE(TRIM(CLEAN(AP333))," ",""),4)))</f>
        <v>strike!98ike!</v>
      </c>
      <c r="AR333" t="s">
        <v>506</v>
      </c>
      <c r="AS333" t="str">
        <f>IF(ISBLANK(AR333),AQ333,AR333)</f>
        <v>strike!98ike!</v>
      </c>
    </row>
    <row r="334" spans="1:45" x14ac:dyDescent="0.2">
      <c r="A334" t="s">
        <v>1296</v>
      </c>
      <c r="B334">
        <v>769398</v>
      </c>
      <c r="C334" s="1" t="s">
        <v>279</v>
      </c>
      <c r="D334" s="4" t="s">
        <v>280</v>
      </c>
      <c r="E334" s="4" t="s">
        <v>280</v>
      </c>
      <c r="F334" s="4">
        <v>1998</v>
      </c>
      <c r="G334">
        <v>1998</v>
      </c>
      <c r="H334">
        <v>7.3</v>
      </c>
      <c r="I334">
        <v>113</v>
      </c>
      <c r="J334">
        <v>416</v>
      </c>
      <c r="K334" s="1" t="s">
        <v>956</v>
      </c>
      <c r="L334">
        <v>-1</v>
      </c>
      <c r="M334">
        <v>92943</v>
      </c>
      <c r="N334" s="1" t="s">
        <v>1367</v>
      </c>
      <c r="O334" s="1" t="s">
        <v>1368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 t="str">
        <f>IF(LEFT(D334,2)="A",MID(D334,3,9999),D334)</f>
        <v>Such a Long Journey</v>
      </c>
      <c r="AP334" t="str">
        <f>IF(LEFT(AO334,4)="The ",MID(AO334,5,9999),AO334)</f>
        <v>Such a Long Journey</v>
      </c>
      <c r="AQ334" t="str">
        <f>LOWER(CONCATENATE(LEFT(SUBSTITUTE(TRIM(CLEAN(AP334))," ",""),7),RIGHT(F334,2),RIGHT(SUBSTITUTE(TRIM(CLEAN(AP334))," ",""),4)))</f>
        <v>suchalo98rney</v>
      </c>
      <c r="AS334" t="str">
        <f>IF(ISBLANK(AR334),AQ334,AR334)</f>
        <v>suchalo98rney</v>
      </c>
    </row>
    <row r="335" spans="1:45" x14ac:dyDescent="0.2">
      <c r="A335" t="s">
        <v>1298</v>
      </c>
      <c r="B335">
        <v>536737</v>
      </c>
      <c r="C335" s="1" t="s">
        <v>283</v>
      </c>
      <c r="D335" s="4" t="s">
        <v>284</v>
      </c>
      <c r="E335" s="4" t="s">
        <v>284</v>
      </c>
      <c r="F335" s="4">
        <v>1999</v>
      </c>
      <c r="G335">
        <v>1999</v>
      </c>
      <c r="H335">
        <v>7.5</v>
      </c>
      <c r="I335">
        <v>181</v>
      </c>
      <c r="J335">
        <v>11511</v>
      </c>
      <c r="K335" s="1" t="s">
        <v>1329</v>
      </c>
      <c r="L335">
        <v>-1</v>
      </c>
      <c r="M335">
        <v>6000108</v>
      </c>
      <c r="N335" s="1" t="s">
        <v>1169</v>
      </c>
      <c r="O335" s="1" t="s">
        <v>1368</v>
      </c>
      <c r="P335" s="1" t="s">
        <v>1364</v>
      </c>
      <c r="Q335">
        <v>0</v>
      </c>
      <c r="R335">
        <v>1</v>
      </c>
      <c r="S335">
        <v>0</v>
      </c>
      <c r="T335">
        <v>0</v>
      </c>
      <c r="U335">
        <v>0</v>
      </c>
      <c r="V335">
        <v>1</v>
      </c>
      <c r="W335">
        <v>0</v>
      </c>
      <c r="X335">
        <v>0</v>
      </c>
      <c r="Y335">
        <v>1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1</v>
      </c>
      <c r="AK335">
        <v>0</v>
      </c>
      <c r="AL335">
        <v>0</v>
      </c>
      <c r="AM335">
        <v>0</v>
      </c>
      <c r="AN335">
        <v>0</v>
      </c>
      <c r="AO335" t="str">
        <f>IF(LEFT(D335,2)="A",MID(D335,3,9999),D335)</f>
        <v>Sunshine</v>
      </c>
      <c r="AP335" t="str">
        <f>IF(LEFT(AO335,4)="The ",MID(AO335,5,9999),AO335)</f>
        <v>Sunshine</v>
      </c>
      <c r="AQ335" t="str">
        <f>LOWER(CONCATENATE(LEFT(SUBSTITUTE(TRIM(CLEAN(AP335))," ",""),7),RIGHT(F335,2),RIGHT(SUBSTITUTE(TRIM(CLEAN(AP335))," ",""),4)))</f>
        <v>sunshin99hine</v>
      </c>
      <c r="AS335" t="str">
        <f>IF(ISBLANK(AR335),AQ335,AR335)</f>
        <v>sunshin99hine</v>
      </c>
    </row>
    <row r="336" spans="1:45" x14ac:dyDescent="0.2">
      <c r="A336" t="s">
        <v>1278</v>
      </c>
      <c r="B336">
        <v>500275</v>
      </c>
      <c r="C336" s="1" t="s">
        <v>195</v>
      </c>
      <c r="D336" s="4" t="s">
        <v>196</v>
      </c>
      <c r="E336" s="4" t="s">
        <v>196</v>
      </c>
      <c r="F336" s="4">
        <v>1999</v>
      </c>
      <c r="G336">
        <v>1999</v>
      </c>
      <c r="H336">
        <v>6.7</v>
      </c>
      <c r="I336">
        <v>125</v>
      </c>
      <c r="J336">
        <v>7138</v>
      </c>
      <c r="K336" s="1" t="s">
        <v>1237</v>
      </c>
      <c r="L336">
        <v>5000000</v>
      </c>
      <c r="M336">
        <v>222684</v>
      </c>
      <c r="N336" s="1" t="s">
        <v>739</v>
      </c>
      <c r="O336" s="1" t="s">
        <v>740</v>
      </c>
      <c r="P336" s="1" t="s">
        <v>1364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1</v>
      </c>
      <c r="Z336">
        <v>0</v>
      </c>
      <c r="AA336">
        <v>0</v>
      </c>
      <c r="AB336">
        <v>1</v>
      </c>
      <c r="AC336">
        <v>1</v>
      </c>
      <c r="AD336">
        <v>1</v>
      </c>
      <c r="AE336">
        <v>0</v>
      </c>
      <c r="AF336">
        <v>0</v>
      </c>
      <c r="AG336">
        <v>1</v>
      </c>
      <c r="AH336">
        <v>0</v>
      </c>
      <c r="AI336">
        <v>0</v>
      </c>
      <c r="AJ336">
        <v>1</v>
      </c>
      <c r="AK336">
        <v>0</v>
      </c>
      <c r="AL336">
        <v>0</v>
      </c>
      <c r="AM336">
        <v>0</v>
      </c>
      <c r="AN336">
        <v>0</v>
      </c>
      <c r="AO336" t="str">
        <f>IF(LEFT(D336,2)="A",MID(D336,3,9999),D336)</f>
        <v>Swiri</v>
      </c>
      <c r="AP336" t="str">
        <f>IF(LEFT(AO336,4)="The ",MID(AO336,5,9999),AO336)</f>
        <v>Swiri</v>
      </c>
      <c r="AQ336" t="str">
        <f>LOWER(CONCATENATE(LEFT(SUBSTITUTE(TRIM(CLEAN(AP336))," ",""),7),RIGHT(F336,2),RIGHT(SUBSTITUTE(TRIM(CLEAN(AP336))," ",""),4)))</f>
        <v>swiri99wiri</v>
      </c>
      <c r="AS336" t="str">
        <f>IF(ISBLANK(AR336),AQ336,AR336)</f>
        <v>swiri99wiri</v>
      </c>
    </row>
    <row r="337" spans="1:45" x14ac:dyDescent="0.2">
      <c r="A337" t="s">
        <v>295</v>
      </c>
      <c r="B337">
        <v>1027641</v>
      </c>
      <c r="C337" s="1" t="s">
        <v>146</v>
      </c>
      <c r="D337" s="4" t="s">
        <v>458</v>
      </c>
      <c r="E337" s="4" t="s">
        <v>458</v>
      </c>
      <c r="F337" s="4">
        <v>1999</v>
      </c>
      <c r="G337">
        <v>1999</v>
      </c>
      <c r="H337">
        <v>4.2</v>
      </c>
      <c r="I337">
        <v>-1</v>
      </c>
      <c r="J337">
        <v>5</v>
      </c>
      <c r="K337" s="1" t="s">
        <v>459</v>
      </c>
      <c r="L337">
        <v>-1</v>
      </c>
      <c r="M337">
        <v>-1</v>
      </c>
      <c r="N337" s="1" t="s">
        <v>795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1</v>
      </c>
      <c r="AJ337">
        <v>0</v>
      </c>
      <c r="AK337">
        <v>0</v>
      </c>
      <c r="AL337">
        <v>0</v>
      </c>
      <c r="AM337">
        <v>0</v>
      </c>
      <c r="AN337">
        <v>0</v>
      </c>
      <c r="AO337" t="str">
        <f>IF(LEFT(D337,2)="A",MID(D337,3,9999),D337)</f>
        <v>The Switch</v>
      </c>
      <c r="AP337" t="str">
        <f>IF(LEFT(AO337,4)="The ",MID(AO337,5,9999),AO337)</f>
        <v>Switch</v>
      </c>
      <c r="AQ337" t="str">
        <f>LOWER(CONCATENATE(LEFT(SUBSTITUTE(TRIM(CLEAN(AP337))," ",""),7),RIGHT(F337,2),RIGHT(SUBSTITUTE(TRIM(CLEAN(AP337))," ",""),4)))</f>
        <v>switch99itch</v>
      </c>
      <c r="AR337" t="s">
        <v>147</v>
      </c>
      <c r="AS337" t="str">
        <f>IF(ISBLANK(AR337),AQ337,AR337)</f>
        <v>switch99ithe</v>
      </c>
    </row>
    <row r="338" spans="1:45" x14ac:dyDescent="0.2">
      <c r="A338" t="s">
        <v>41</v>
      </c>
      <c r="B338">
        <v>115340</v>
      </c>
      <c r="C338" s="1" t="s">
        <v>106</v>
      </c>
      <c r="D338" s="4" t="s">
        <v>107</v>
      </c>
      <c r="E338" s="4" t="s">
        <v>107</v>
      </c>
      <c r="F338" s="4">
        <v>1996</v>
      </c>
      <c r="G338">
        <v>1996</v>
      </c>
      <c r="H338">
        <v>4.4000000000000004</v>
      </c>
      <c r="I338">
        <v>-1</v>
      </c>
      <c r="J338">
        <v>219</v>
      </c>
      <c r="K338" s="1" t="s">
        <v>108</v>
      </c>
      <c r="L338">
        <v>-1</v>
      </c>
      <c r="M338">
        <v>-1</v>
      </c>
      <c r="N338" s="1" t="s">
        <v>795</v>
      </c>
      <c r="O338" s="1" t="s">
        <v>1368</v>
      </c>
      <c r="P338" s="1" t="s">
        <v>1364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1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1</v>
      </c>
      <c r="AJ338">
        <v>0</v>
      </c>
      <c r="AK338">
        <v>0</v>
      </c>
      <c r="AL338">
        <v>0</v>
      </c>
      <c r="AM338">
        <v>0</v>
      </c>
      <c r="AN338">
        <v>0</v>
      </c>
      <c r="AO338" t="str">
        <f>IF(LEFT(D338,2)="A",MID(D338,3,9999),D338)</f>
        <v>Tales of Erotica</v>
      </c>
      <c r="AP338" t="str">
        <f>IF(LEFT(AO338,4)="The ",MID(AO338,5,9999),AO338)</f>
        <v>Tales of Erotica</v>
      </c>
      <c r="AQ338" t="str">
        <f>LOWER(CONCATENATE(LEFT(SUBSTITUTE(TRIM(CLEAN(AP338))," ",""),7),RIGHT(F338,2),RIGHT(SUBSTITUTE(TRIM(CLEAN(AP338))," ",""),4)))</f>
        <v>talesof96tica</v>
      </c>
      <c r="AS338" t="str">
        <f>IF(ISBLANK(AR338),AQ338,AR338)</f>
        <v>talesof96tica</v>
      </c>
    </row>
    <row r="339" spans="1:45" x14ac:dyDescent="0.2">
      <c r="A339" t="s">
        <v>42</v>
      </c>
      <c r="B339">
        <v>1132143</v>
      </c>
      <c r="C339" s="1" t="s">
        <v>109</v>
      </c>
      <c r="D339" s="4" t="s">
        <v>110</v>
      </c>
      <c r="E339" s="4" t="s">
        <v>110</v>
      </c>
      <c r="F339" s="4">
        <v>1999</v>
      </c>
      <c r="G339">
        <v>1999</v>
      </c>
      <c r="H339">
        <v>5.5</v>
      </c>
      <c r="I339">
        <v>95</v>
      </c>
      <c r="J339">
        <v>144</v>
      </c>
      <c r="K339" s="1" t="s">
        <v>111</v>
      </c>
      <c r="L339">
        <v>-1</v>
      </c>
      <c r="M339">
        <v>6096</v>
      </c>
      <c r="N339" s="1" t="s">
        <v>795</v>
      </c>
      <c r="O339" s="1" t="s">
        <v>1368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1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 t="str">
        <f>IF(LEFT(D339,2)="A",MID(D339,3,9999),D339)</f>
        <v>The Tavern</v>
      </c>
      <c r="AP339" t="str">
        <f>IF(LEFT(AO339,4)="The ",MID(AO339,5,9999),AO339)</f>
        <v>Tavern</v>
      </c>
      <c r="AQ339" t="str">
        <f>LOWER(CONCATENATE(LEFT(SUBSTITUTE(TRIM(CLEAN(AP339))," ",""),7),RIGHT(F339,2),RIGHT(SUBSTITUTE(TRIM(CLEAN(AP339))," ",""),4)))</f>
        <v>tavern99vern</v>
      </c>
      <c r="AS339" t="str">
        <f>IF(ISBLANK(AR339),AQ339,AR339)</f>
        <v>tavern99vern</v>
      </c>
    </row>
    <row r="340" spans="1:45" x14ac:dyDescent="0.2">
      <c r="A340" t="s">
        <v>43</v>
      </c>
      <c r="B340">
        <v>306491</v>
      </c>
      <c r="C340" s="1" t="s">
        <v>209</v>
      </c>
      <c r="D340" s="4" t="s">
        <v>210</v>
      </c>
      <c r="E340" s="4" t="s">
        <v>210</v>
      </c>
      <c r="F340" s="4">
        <v>1999</v>
      </c>
      <c r="G340">
        <v>1999</v>
      </c>
      <c r="H340">
        <v>6.6</v>
      </c>
      <c r="I340">
        <v>118</v>
      </c>
      <c r="J340">
        <v>2582</v>
      </c>
      <c r="K340" s="1" t="s">
        <v>1087</v>
      </c>
      <c r="L340">
        <v>-1</v>
      </c>
      <c r="M340">
        <v>-1</v>
      </c>
      <c r="N340" s="1" t="s">
        <v>739</v>
      </c>
      <c r="O340" s="1" t="s">
        <v>740</v>
      </c>
      <c r="P340" s="1" t="s">
        <v>1364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1</v>
      </c>
      <c r="AC340">
        <v>1</v>
      </c>
      <c r="AD340">
        <v>1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1</v>
      </c>
      <c r="AO340" t="str">
        <f>IF(LEFT(D340,2)="A",MID(D340,3,9999),D340)</f>
        <v>Telmisseomding</v>
      </c>
      <c r="AP340" t="str">
        <f>IF(LEFT(AO340,4)="The ",MID(AO340,5,9999),AO340)</f>
        <v>Telmisseomding</v>
      </c>
      <c r="AQ340" t="str">
        <f>LOWER(CONCATENATE(LEFT(SUBSTITUTE(TRIM(CLEAN(AP340))," ",""),7),RIGHT(F340,2),RIGHT(SUBSTITUTE(TRIM(CLEAN(AP340))," ",""),4)))</f>
        <v>telmiss99ding</v>
      </c>
      <c r="AS340" t="str">
        <f>IF(ISBLANK(AR340),AQ340,AR340)</f>
        <v>telmiss99ding</v>
      </c>
    </row>
    <row r="341" spans="1:45" x14ac:dyDescent="0.2">
      <c r="A341" t="s">
        <v>44</v>
      </c>
      <c r="B341">
        <v>1179375</v>
      </c>
      <c r="C341" s="1" t="s">
        <v>1301</v>
      </c>
      <c r="D341" s="4" t="s">
        <v>1302</v>
      </c>
      <c r="E341" s="4" t="s">
        <v>1302</v>
      </c>
      <c r="F341" s="4">
        <v>1998</v>
      </c>
      <c r="G341">
        <v>1998</v>
      </c>
      <c r="H341">
        <v>7.2</v>
      </c>
      <c r="I341">
        <v>95</v>
      </c>
      <c r="J341">
        <v>1786</v>
      </c>
      <c r="K341" s="1" t="s">
        <v>1329</v>
      </c>
      <c r="L341">
        <v>16279</v>
      </c>
      <c r="M341">
        <v>140021</v>
      </c>
      <c r="N341" s="1" t="s">
        <v>614</v>
      </c>
      <c r="O341" s="1" t="s">
        <v>1303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1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 t="str">
        <f>IF(LEFT(D341,2)="A",MID(D341,3,9999),D341)</f>
        <v>Theeviravaathi: The Terrorist</v>
      </c>
      <c r="AP341" t="str">
        <f>IF(LEFT(AO341,4)="The ",MID(AO341,5,9999),AO341)</f>
        <v>Theeviravaathi: The Terrorist</v>
      </c>
      <c r="AQ341" t="str">
        <f>LOWER(CONCATENATE(LEFT(SUBSTITUTE(TRIM(CLEAN(AP341))," ",""),7),RIGHT(F341,2),RIGHT(SUBSTITUTE(TRIM(CLEAN(AP341))," ",""),4)))</f>
        <v>theevir98rist</v>
      </c>
      <c r="AS341" t="str">
        <f>IF(ISBLANK(AR341),AQ341,AR341)</f>
        <v>theevir98rist</v>
      </c>
    </row>
    <row r="342" spans="1:45" x14ac:dyDescent="0.2">
      <c r="A342" t="s">
        <v>45</v>
      </c>
      <c r="B342">
        <v>576785</v>
      </c>
      <c r="C342" s="1" t="s">
        <v>1304</v>
      </c>
      <c r="D342" s="4" t="s">
        <v>1305</v>
      </c>
      <c r="E342" s="4" t="s">
        <v>1305</v>
      </c>
      <c r="F342" s="4">
        <v>1999</v>
      </c>
      <c r="G342">
        <v>1999</v>
      </c>
      <c r="H342">
        <v>6.3</v>
      </c>
      <c r="I342">
        <v>98</v>
      </c>
      <c r="J342">
        <v>320</v>
      </c>
      <c r="K342" s="1" t="s">
        <v>1257</v>
      </c>
      <c r="L342">
        <v>-1</v>
      </c>
      <c r="M342">
        <v>44700</v>
      </c>
      <c r="N342" s="1" t="s">
        <v>1306</v>
      </c>
      <c r="O342" s="1" t="s">
        <v>1368</v>
      </c>
      <c r="P342" s="1" t="s">
        <v>1364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1</v>
      </c>
      <c r="Z342">
        <v>0</v>
      </c>
      <c r="AA342">
        <v>0</v>
      </c>
      <c r="AB342">
        <v>0</v>
      </c>
      <c r="AC342">
        <v>0</v>
      </c>
      <c r="AD342">
        <v>1</v>
      </c>
      <c r="AE342">
        <v>0</v>
      </c>
      <c r="AF342">
        <v>0</v>
      </c>
      <c r="AG342">
        <v>1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 t="str">
        <f>IF(LEFT(D342,2)="A",MID(D342,3,9999),D342)</f>
        <v>Third World Cop</v>
      </c>
      <c r="AP342" t="str">
        <f>IF(LEFT(AO342,4)="The ",MID(AO342,5,9999),AO342)</f>
        <v>Third World Cop</v>
      </c>
      <c r="AQ342" t="str">
        <f>LOWER(CONCATENATE(LEFT(SUBSTITUTE(TRIM(CLEAN(AP342))," ",""),7),RIGHT(F342,2),RIGHT(SUBSTITUTE(TRIM(CLEAN(AP342))," ",""),4)))</f>
        <v>thirdwo99dcop</v>
      </c>
      <c r="AS342" t="str">
        <f>IF(ISBLANK(AR342),AQ342,AR342)</f>
        <v>thirdwo99dcop</v>
      </c>
    </row>
    <row r="343" spans="1:45" x14ac:dyDescent="0.2">
      <c r="A343" t="s">
        <v>46</v>
      </c>
      <c r="B343">
        <v>494040</v>
      </c>
      <c r="C343" s="1" t="s">
        <v>1307</v>
      </c>
      <c r="D343" s="4" t="s">
        <v>1308</v>
      </c>
      <c r="E343" s="4" t="s">
        <v>1308</v>
      </c>
      <c r="F343" s="4">
        <v>1997</v>
      </c>
      <c r="G343">
        <v>1997</v>
      </c>
      <c r="H343">
        <v>7.8</v>
      </c>
      <c r="I343">
        <v>87</v>
      </c>
      <c r="J343">
        <v>55</v>
      </c>
      <c r="K343" s="1" t="s">
        <v>1344</v>
      </c>
      <c r="L343">
        <v>-1</v>
      </c>
      <c r="M343">
        <v>-1</v>
      </c>
      <c r="N343" s="1" t="s">
        <v>795</v>
      </c>
      <c r="O343" s="1" t="s">
        <v>1368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 t="str">
        <f>IF(LEFT(D343,2)="A",MID(D343,3,9999),D343)</f>
        <v>Thirteen</v>
      </c>
      <c r="AP343" t="str">
        <f>IF(LEFT(AO343,4)="The ",MID(AO343,5,9999),AO343)</f>
        <v>Thirteen</v>
      </c>
      <c r="AQ343" t="str">
        <f>LOWER(CONCATENATE(LEFT(SUBSTITUTE(TRIM(CLEAN(AP343))," ",""),7),RIGHT(F343,2),RIGHT(SUBSTITUTE(TRIM(CLEAN(AP343))," ",""),4)))</f>
        <v>thirtee97teen</v>
      </c>
      <c r="AS343" t="str">
        <f>IF(ISBLANK(AR343),AQ343,AR343)</f>
        <v>thirtee97teen</v>
      </c>
    </row>
    <row r="344" spans="1:45" x14ac:dyDescent="0.2">
      <c r="A344" t="s">
        <v>1612</v>
      </c>
      <c r="B344">
        <v>165266</v>
      </c>
      <c r="C344" s="1" t="s">
        <v>1562</v>
      </c>
      <c r="D344" t="str">
        <f>LEFT(C344,FIND("(",C344)-2)</f>
        <v>Drei Sterne - Die Köche und die Sterne</v>
      </c>
      <c r="E344" t="s">
        <v>1667</v>
      </c>
      <c r="F344">
        <f>VALUE(MID(C344,FIND("(",C344)+1,4))</f>
        <v>2010</v>
      </c>
      <c r="G344">
        <v>2010</v>
      </c>
      <c r="H344">
        <v>6.3</v>
      </c>
      <c r="I344">
        <v>90</v>
      </c>
      <c r="J344">
        <v>297</v>
      </c>
      <c r="K344" s="1" t="s">
        <v>1563</v>
      </c>
      <c r="L344">
        <v>-1</v>
      </c>
      <c r="M344">
        <v>-1</v>
      </c>
      <c r="N344" s="1" t="s">
        <v>1169</v>
      </c>
      <c r="O344" s="1" t="s">
        <v>983</v>
      </c>
      <c r="Q344">
        <v>0</v>
      </c>
      <c r="R344">
        <v>0</v>
      </c>
      <c r="S344">
        <v>0</v>
      </c>
      <c r="T344">
        <v>1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 t="str">
        <f>IF(LEFT(D344,2)="A",MID(D344,3,9999),D344)</f>
        <v>Drei Sterne - Die Köche und die Sterne</v>
      </c>
      <c r="AP344" t="str">
        <f>IF(LEFT(AO344,4)="The ",MID(AO344,5,9999),AO344)</f>
        <v>Drei Sterne - Die Köche und die Sterne</v>
      </c>
      <c r="AQ344" t="str">
        <f>LOWER(CONCATENATE(LEFT(SUBSTITUTE(TRIM(CLEAN(AP344))," ",""),7),RIGHT(F344,2),RIGHT(SUBSTITUTE(TRIM(CLEAN(AP344))," ",""),4)))</f>
        <v>dreiste10erne</v>
      </c>
      <c r="AR344" t="s">
        <v>1612</v>
      </c>
      <c r="AS344" t="str">
        <f>IF(ISBLANK(AR344),AQ344,AR344)</f>
        <v>threest12tars</v>
      </c>
    </row>
    <row r="345" spans="1:45" x14ac:dyDescent="0.2">
      <c r="A345" t="s">
        <v>47</v>
      </c>
      <c r="B345">
        <v>550909</v>
      </c>
      <c r="C345" s="1" t="s">
        <v>1345</v>
      </c>
      <c r="D345" s="4" t="s">
        <v>1346</v>
      </c>
      <c r="E345" s="4" t="s">
        <v>1346</v>
      </c>
      <c r="F345" s="4">
        <v>1999</v>
      </c>
      <c r="G345">
        <v>1999</v>
      </c>
      <c r="H345">
        <v>6.6</v>
      </c>
      <c r="I345">
        <v>91</v>
      </c>
      <c r="J345">
        <v>391</v>
      </c>
      <c r="K345" s="1" t="s">
        <v>1204</v>
      </c>
      <c r="L345">
        <v>-1</v>
      </c>
      <c r="M345">
        <v>203849</v>
      </c>
      <c r="N345" s="1" t="s">
        <v>795</v>
      </c>
      <c r="O345" s="1" t="s">
        <v>1368</v>
      </c>
      <c r="P345" s="1" t="s">
        <v>1364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1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 t="str">
        <f>IF(LEFT(D345,2)="A",MID(D345,3,9999),D345)</f>
        <v>The Tic Code</v>
      </c>
      <c r="AP345" t="str">
        <f>IF(LEFT(AO345,4)="The ",MID(AO345,5,9999),AO345)</f>
        <v>Tic Code</v>
      </c>
      <c r="AQ345" t="str">
        <f>LOWER(CONCATENATE(LEFT(SUBSTITUTE(TRIM(CLEAN(AP345))," ",""),7),RIGHT(F345,2),RIGHT(SUBSTITUTE(TRIM(CLEAN(AP345))," ",""),4)))</f>
        <v>ticcode99code</v>
      </c>
      <c r="AS345" t="str">
        <f>IF(ISBLANK(AR345),AQ345,AR345)</f>
        <v>ticcode99code</v>
      </c>
    </row>
    <row r="346" spans="1:45" x14ac:dyDescent="0.2">
      <c r="A346" t="s">
        <v>48</v>
      </c>
      <c r="B346">
        <v>147810</v>
      </c>
      <c r="C346" s="1" t="s">
        <v>5</v>
      </c>
      <c r="D346" s="4" t="s">
        <v>6</v>
      </c>
      <c r="E346" s="4" t="s">
        <v>6</v>
      </c>
      <c r="F346" s="4">
        <v>1998</v>
      </c>
      <c r="G346">
        <v>1998</v>
      </c>
      <c r="H346">
        <v>6.6</v>
      </c>
      <c r="I346">
        <v>100</v>
      </c>
      <c r="J346">
        <v>360</v>
      </c>
      <c r="K346" s="1" t="s">
        <v>1172</v>
      </c>
      <c r="L346">
        <v>-1</v>
      </c>
      <c r="M346">
        <v>59844</v>
      </c>
      <c r="N346" s="1" t="s">
        <v>1367</v>
      </c>
      <c r="O346" s="1" t="s">
        <v>1368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1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 t="str">
        <f>IF(LEFT(D346,2)="A",MID(D346,3,9999),D346)</f>
        <v>Titanic Town</v>
      </c>
      <c r="AP346" t="str">
        <f>IF(LEFT(AO346,4)="The ",MID(AO346,5,9999),AO346)</f>
        <v>Titanic Town</v>
      </c>
      <c r="AQ346" t="str">
        <f>LOWER(CONCATENATE(LEFT(SUBSTITUTE(TRIM(CLEAN(AP346))," ",""),7),RIGHT(F346,2),RIGHT(SUBSTITUTE(TRIM(CLEAN(AP346))," ",""),4)))</f>
        <v>titanic98town</v>
      </c>
      <c r="AS346" t="str">
        <f>IF(ISBLANK(AR346),AQ346,AR346)</f>
        <v>titanic98town</v>
      </c>
    </row>
    <row r="347" spans="1:45" x14ac:dyDescent="0.2">
      <c r="A347" t="s">
        <v>49</v>
      </c>
      <c r="B347">
        <v>901018</v>
      </c>
      <c r="C347" s="1" t="s">
        <v>7</v>
      </c>
      <c r="D347" s="4" t="s">
        <v>8</v>
      </c>
      <c r="E347" s="4" t="s">
        <v>8</v>
      </c>
      <c r="F347" s="4">
        <v>1998</v>
      </c>
      <c r="G347">
        <v>1998</v>
      </c>
      <c r="H347">
        <v>6.8</v>
      </c>
      <c r="I347">
        <v>90</v>
      </c>
      <c r="J347">
        <v>1247</v>
      </c>
      <c r="K347" s="1" t="s">
        <v>992</v>
      </c>
      <c r="L347">
        <v>-1</v>
      </c>
      <c r="M347">
        <v>-1</v>
      </c>
      <c r="N347" s="1" t="s">
        <v>1330</v>
      </c>
      <c r="O347" s="1" t="s">
        <v>1331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1</v>
      </c>
      <c r="AE347">
        <v>0</v>
      </c>
      <c r="AF347">
        <v>0</v>
      </c>
      <c r="AG347">
        <v>0</v>
      </c>
      <c r="AH347">
        <v>0</v>
      </c>
      <c r="AI347">
        <v>1</v>
      </c>
      <c r="AJ347">
        <v>0</v>
      </c>
      <c r="AK347">
        <v>0</v>
      </c>
      <c r="AL347">
        <v>0</v>
      </c>
      <c r="AM347">
        <v>0</v>
      </c>
      <c r="AN347">
        <v>0</v>
      </c>
      <c r="AO347" t="str">
        <f>IF(LEFT(D347,2)="A",MID(D347,3,9999),D347)</f>
        <v>Tokyo Eyes</v>
      </c>
      <c r="AP347" t="str">
        <f>IF(LEFT(AO347,4)="The ",MID(AO347,5,9999),AO347)</f>
        <v>Tokyo Eyes</v>
      </c>
      <c r="AQ347" t="str">
        <f>LOWER(CONCATENATE(LEFT(SUBSTITUTE(TRIM(CLEAN(AP347))," ",""),7),RIGHT(F347,2),RIGHT(SUBSTITUTE(TRIM(CLEAN(AP347))," ",""),4)))</f>
        <v>tokyoey98eyes</v>
      </c>
      <c r="AS347" t="str">
        <f>IF(ISBLANK(AR347),AQ347,AR347)</f>
        <v>tokyoey98eyes</v>
      </c>
    </row>
    <row r="348" spans="1:45" x14ac:dyDescent="0.2">
      <c r="A348" t="s">
        <v>50</v>
      </c>
      <c r="B348">
        <v>1127452</v>
      </c>
      <c r="C348" s="1" t="s">
        <v>9</v>
      </c>
      <c r="D348" s="4" t="s">
        <v>10</v>
      </c>
      <c r="E348" s="4" t="s">
        <v>10</v>
      </c>
      <c r="F348" s="4">
        <v>1997</v>
      </c>
      <c r="G348">
        <v>1997</v>
      </c>
      <c r="H348">
        <v>6.5</v>
      </c>
      <c r="I348">
        <v>88</v>
      </c>
      <c r="J348">
        <v>110</v>
      </c>
      <c r="K348" s="1" t="s">
        <v>11</v>
      </c>
      <c r="L348">
        <v>-1</v>
      </c>
      <c r="M348">
        <v>37831</v>
      </c>
      <c r="N348" s="1" t="s">
        <v>795</v>
      </c>
      <c r="O348" s="1" t="s">
        <v>1368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1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1</v>
      </c>
      <c r="AJ348">
        <v>0</v>
      </c>
      <c r="AK348">
        <v>0</v>
      </c>
      <c r="AL348">
        <v>0</v>
      </c>
      <c r="AM348">
        <v>0</v>
      </c>
      <c r="AN348">
        <v>0</v>
      </c>
      <c r="AO348" t="str">
        <f>IF(LEFT(D348,2)="A",MID(D348,3,9999),D348)</f>
        <v>Too Much Sleep</v>
      </c>
      <c r="AP348" t="str">
        <f>IF(LEFT(AO348,4)="The ",MID(AO348,5,9999),AO348)</f>
        <v>Too Much Sleep</v>
      </c>
      <c r="AQ348" t="str">
        <f>LOWER(CONCATENATE(LEFT(SUBSTITUTE(TRIM(CLEAN(AP348))," ",""),7),RIGHT(F348,2),RIGHT(SUBSTITUTE(TRIM(CLEAN(AP348))," ",""),4)))</f>
        <v>toomuch97leep</v>
      </c>
      <c r="AS348" t="str">
        <f>IF(ISBLANK(AR348),AQ348,AR348)</f>
        <v>toomuch97leep</v>
      </c>
    </row>
    <row r="349" spans="1:45" x14ac:dyDescent="0.2">
      <c r="A349" t="s">
        <v>1431</v>
      </c>
      <c r="B349">
        <v>221094</v>
      </c>
      <c r="C349" s="1" t="s">
        <v>1432</v>
      </c>
      <c r="D349" s="4" t="s">
        <v>1433</v>
      </c>
      <c r="E349" s="4" t="s">
        <v>1433</v>
      </c>
      <c r="F349" s="4">
        <v>1999</v>
      </c>
      <c r="G349">
        <v>1999</v>
      </c>
      <c r="H349">
        <v>6.1</v>
      </c>
      <c r="I349">
        <v>98</v>
      </c>
      <c r="J349">
        <v>1983</v>
      </c>
      <c r="K349" s="1" t="s">
        <v>671</v>
      </c>
      <c r="L349">
        <v>-1</v>
      </c>
      <c r="M349">
        <v>-1</v>
      </c>
      <c r="N349" s="1" t="s">
        <v>1173</v>
      </c>
      <c r="O349" s="1" t="s">
        <v>1368</v>
      </c>
      <c r="Q349">
        <v>0</v>
      </c>
      <c r="R349">
        <v>1</v>
      </c>
      <c r="S349">
        <v>0</v>
      </c>
      <c r="T349">
        <v>0</v>
      </c>
      <c r="U349">
        <v>0</v>
      </c>
      <c r="V349">
        <v>1</v>
      </c>
      <c r="W349">
        <v>0</v>
      </c>
      <c r="X349">
        <v>0</v>
      </c>
      <c r="Y349">
        <v>1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 t="str">
        <f>IF(LEFT(D349,2)="A",MID(D349,3,9999),D349)</f>
        <v>The Trench</v>
      </c>
      <c r="AP349" t="str">
        <f>IF(LEFT(AO349,4)="The ",MID(AO349,5,9999),AO349)</f>
        <v>Trench</v>
      </c>
      <c r="AQ349" t="str">
        <f>LOWER(CONCATENATE(LEFT(SUBSTITUTE(TRIM(CLEAN(AP349))," ",""),7),RIGHT(F349,2),RIGHT(SUBSTITUTE(TRIM(CLEAN(AP349))," ",""),4)))</f>
        <v>trench99ench</v>
      </c>
      <c r="AS349" t="str">
        <f>IF(ISBLANK(AR349),AQ349,AR349)</f>
        <v>trench99ench</v>
      </c>
    </row>
    <row r="350" spans="1:45" x14ac:dyDescent="0.2">
      <c r="A350" t="s">
        <v>1434</v>
      </c>
      <c r="B350">
        <v>431111</v>
      </c>
      <c r="C350" s="1" t="s">
        <v>1435</v>
      </c>
      <c r="D350" s="4" t="s">
        <v>1436</v>
      </c>
      <c r="E350" s="4" t="s">
        <v>1436</v>
      </c>
      <c r="F350" s="4">
        <v>1999</v>
      </c>
      <c r="G350">
        <v>1999</v>
      </c>
      <c r="H350">
        <v>7.5</v>
      </c>
      <c r="I350">
        <v>101</v>
      </c>
      <c r="J350">
        <v>2346</v>
      </c>
      <c r="K350" s="1" t="s">
        <v>1211</v>
      </c>
      <c r="L350">
        <v>-1</v>
      </c>
      <c r="M350">
        <v>408744</v>
      </c>
      <c r="N350" s="1" t="s">
        <v>1169</v>
      </c>
      <c r="O350" s="1" t="s">
        <v>497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1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1</v>
      </c>
      <c r="AJ350">
        <v>1</v>
      </c>
      <c r="AK350">
        <v>0</v>
      </c>
      <c r="AL350">
        <v>0</v>
      </c>
      <c r="AM350">
        <v>0</v>
      </c>
      <c r="AN350">
        <v>0</v>
      </c>
      <c r="AO350" t="str">
        <f>IF(LEFT(D350,2)="A",MID(D350,3,9999),D350)</f>
        <v>Tuvalu</v>
      </c>
      <c r="AP350" t="str">
        <f>IF(LEFT(AO350,4)="The ",MID(AO350,5,9999),AO350)</f>
        <v>Tuvalu</v>
      </c>
      <c r="AQ350" t="str">
        <f>LOWER(CONCATENATE(LEFT(SUBSTITUTE(TRIM(CLEAN(AP350))," ",""),7),RIGHT(F350,2),RIGHT(SUBSTITUTE(TRIM(CLEAN(AP350))," ",""),4)))</f>
        <v>tuvalu99valu</v>
      </c>
      <c r="AS350" t="str">
        <f>IF(ISBLANK(AR350),AQ350,AR350)</f>
        <v>tuvalu99valu</v>
      </c>
    </row>
    <row r="351" spans="1:45" x14ac:dyDescent="0.2">
      <c r="A351" t="s">
        <v>1437</v>
      </c>
      <c r="B351">
        <v>271166</v>
      </c>
      <c r="C351" s="1" t="s">
        <v>1438</v>
      </c>
      <c r="D351" s="4" t="s">
        <v>1439</v>
      </c>
      <c r="E351" s="4" t="s">
        <v>1439</v>
      </c>
      <c r="F351" s="4">
        <v>1999</v>
      </c>
      <c r="G351">
        <v>1999</v>
      </c>
      <c r="H351">
        <v>6.4</v>
      </c>
      <c r="I351">
        <v>88</v>
      </c>
      <c r="J351">
        <v>907</v>
      </c>
      <c r="K351" s="1" t="s">
        <v>346</v>
      </c>
      <c r="L351">
        <v>-1</v>
      </c>
      <c r="M351">
        <v>10976</v>
      </c>
      <c r="N351" s="1" t="s">
        <v>795</v>
      </c>
      <c r="O351" s="1" t="s">
        <v>1368</v>
      </c>
      <c r="P351" s="1" t="s">
        <v>1364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1</v>
      </c>
      <c r="AJ351">
        <v>1</v>
      </c>
      <c r="AK351">
        <v>0</v>
      </c>
      <c r="AL351">
        <v>0</v>
      </c>
      <c r="AM351">
        <v>0</v>
      </c>
      <c r="AN351">
        <v>0</v>
      </c>
      <c r="AO351" t="str">
        <f>IF(LEFT(D351,2)="A",MID(D351,3,9999),D351)</f>
        <v>Two Ninas</v>
      </c>
      <c r="AP351" t="str">
        <f>IF(LEFT(AO351,4)="The ",MID(AO351,5,9999),AO351)</f>
        <v>Two Ninas</v>
      </c>
      <c r="AQ351" t="str">
        <f>LOWER(CONCATENATE(LEFT(SUBSTITUTE(TRIM(CLEAN(AP351))," ",""),7),RIGHT(F351,2),RIGHT(SUBSTITUTE(TRIM(CLEAN(AP351))," ",""),4)))</f>
        <v>twonina99inas</v>
      </c>
      <c r="AS351" t="str">
        <f>IF(ISBLANK(AR351),AQ351,AR351)</f>
        <v>twonina99inas</v>
      </c>
    </row>
    <row r="352" spans="1:45" x14ac:dyDescent="0.2">
      <c r="A352" t="s">
        <v>1440</v>
      </c>
      <c r="B352">
        <v>953803</v>
      </c>
      <c r="C352" s="1" t="s">
        <v>1441</v>
      </c>
      <c r="D352" s="4" t="s">
        <v>1442</v>
      </c>
      <c r="E352" s="4" t="s">
        <v>1442</v>
      </c>
      <c r="F352" s="4">
        <v>1998</v>
      </c>
      <c r="G352">
        <v>1998</v>
      </c>
      <c r="H352">
        <v>6.8</v>
      </c>
      <c r="I352">
        <v>130</v>
      </c>
      <c r="J352">
        <v>1991</v>
      </c>
      <c r="K352" s="1" t="s">
        <v>1329</v>
      </c>
      <c r="L352">
        <v>-1</v>
      </c>
      <c r="M352">
        <v>5527353</v>
      </c>
      <c r="N352" s="1" t="s">
        <v>1443</v>
      </c>
      <c r="O352" s="1" t="s">
        <v>1444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1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1</v>
      </c>
      <c r="AK352">
        <v>0</v>
      </c>
      <c r="AL352">
        <v>0</v>
      </c>
      <c r="AM352">
        <v>0</v>
      </c>
      <c r="AN352">
        <v>0</v>
      </c>
      <c r="AO352" t="str">
        <f>IF(LEFT(D352,2)="A",MID(D352,3,9999),D352)</f>
        <v>Under solen</v>
      </c>
      <c r="AP352" t="str">
        <f>IF(LEFT(AO352,4)="The ",MID(AO352,5,9999),AO352)</f>
        <v>Under solen</v>
      </c>
      <c r="AQ352" t="str">
        <f>LOWER(CONCATENATE(LEFT(SUBSTITUTE(TRIM(CLEAN(AP352))," ",""),7),RIGHT(F352,2),RIGHT(SUBSTITUTE(TRIM(CLEAN(AP352))," ",""),4)))</f>
        <v>underso98olen</v>
      </c>
      <c r="AS352" t="str">
        <f>IF(ISBLANK(AR352),AQ352,AR352)</f>
        <v>underso98olen</v>
      </c>
    </row>
    <row r="353" spans="1:45" x14ac:dyDescent="0.2">
      <c r="A353" t="s">
        <v>1613</v>
      </c>
      <c r="B353">
        <v>606892</v>
      </c>
      <c r="C353" s="1" t="s">
        <v>1564</v>
      </c>
      <c r="D353" t="str">
        <f>LEFT(C353,FIND("(",C353)-2)</f>
        <v>Under the Sea 3D</v>
      </c>
      <c r="E353" t="s">
        <v>1668</v>
      </c>
      <c r="F353">
        <f>VALUE(MID(C353,FIND("(",C353)+1,4))</f>
        <v>2009</v>
      </c>
      <c r="G353">
        <v>2009</v>
      </c>
      <c r="H353">
        <v>7.6</v>
      </c>
      <c r="I353">
        <v>40</v>
      </c>
      <c r="J353">
        <v>1514</v>
      </c>
      <c r="K353" s="1" t="s">
        <v>956</v>
      </c>
      <c r="L353">
        <v>-1</v>
      </c>
      <c r="M353">
        <v>35089878</v>
      </c>
      <c r="N353" s="1" t="s">
        <v>795</v>
      </c>
      <c r="O353" s="1" t="s">
        <v>1368</v>
      </c>
      <c r="Q353">
        <v>0</v>
      </c>
      <c r="R353">
        <v>0</v>
      </c>
      <c r="S353">
        <v>0</v>
      </c>
      <c r="T353">
        <v>1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 t="str">
        <f>IF(LEFT(D353,2)="A",MID(D353,3,9999),D353)</f>
        <v>Under the Sea 3D</v>
      </c>
      <c r="AP353" t="str">
        <f>IF(LEFT(AO353,4)="The ",MID(AO353,5,9999),AO353)</f>
        <v>Under the Sea 3D</v>
      </c>
      <c r="AQ353" t="str">
        <f>LOWER(CONCATENATE(LEFT(SUBSTITUTE(TRIM(CLEAN(AP353))," ",""),7),RIGHT(F353,2),RIGHT(SUBSTITUTE(TRIM(CLEAN(AP353))," ",""),4)))</f>
        <v>underth09ea3d</v>
      </c>
      <c r="AR353" t="s">
        <v>1613</v>
      </c>
      <c r="AS353" t="str">
        <f>IF(ISBLANK(AR353),AQ353,AR353)</f>
        <v>underth09ea3d</v>
      </c>
    </row>
    <row r="354" spans="1:45" x14ac:dyDescent="0.2">
      <c r="A354" t="s">
        <v>148</v>
      </c>
      <c r="B354">
        <v>74780</v>
      </c>
      <c r="C354" s="1" t="s">
        <v>149</v>
      </c>
      <c r="D354" s="4" t="s">
        <v>150</v>
      </c>
      <c r="E354" s="4" t="s">
        <v>150</v>
      </c>
      <c r="F354" s="4">
        <v>1999</v>
      </c>
      <c r="G354">
        <v>1999</v>
      </c>
      <c r="H354">
        <v>7.2</v>
      </c>
      <c r="I354">
        <v>80</v>
      </c>
      <c r="J354">
        <v>4787</v>
      </c>
      <c r="K354" s="1" t="s">
        <v>996</v>
      </c>
      <c r="L354">
        <v>-1</v>
      </c>
      <c r="M354">
        <v>616236</v>
      </c>
      <c r="N354" s="1" t="s">
        <v>1173</v>
      </c>
      <c r="O354" s="1" t="s">
        <v>1174</v>
      </c>
      <c r="P354" s="1" t="s">
        <v>1364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1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1</v>
      </c>
      <c r="AK354">
        <v>0</v>
      </c>
      <c r="AL354">
        <v>0</v>
      </c>
      <c r="AM354">
        <v>0</v>
      </c>
      <c r="AN354">
        <v>0</v>
      </c>
      <c r="AO354" t="str">
        <f>IF(LEFT(D354,2)="A",MID(D354,3,9999),D354)</f>
        <v>Une liaison pornographique</v>
      </c>
      <c r="AP354" t="str">
        <f>IF(LEFT(AO354,4)="The ",MID(AO354,5,9999),AO354)</f>
        <v>Une liaison pornographique</v>
      </c>
      <c r="AQ354" t="str">
        <f>LOWER(CONCATENATE(LEFT(SUBSTITUTE(TRIM(CLEAN(AP354))," ",""),7),RIGHT(F354,2),RIGHT(SUBSTITUTE(TRIM(CLEAN(AP354))," ",""),4)))</f>
        <v>uneliai99ique</v>
      </c>
      <c r="AR354" t="s">
        <v>151</v>
      </c>
      <c r="AS354" t="str">
        <f>IF(ISBLANK(AR354),AQ354,AR354)</f>
        <v>uneliai99ique</v>
      </c>
    </row>
    <row r="355" spans="1:45" x14ac:dyDescent="0.2">
      <c r="A355" t="s">
        <v>1311</v>
      </c>
      <c r="B355">
        <v>246918</v>
      </c>
      <c r="C355" s="1" t="s">
        <v>1312</v>
      </c>
      <c r="D355" s="4" t="s">
        <v>1313</v>
      </c>
      <c r="E355" s="4" t="s">
        <v>1313</v>
      </c>
      <c r="F355" s="4">
        <v>1976</v>
      </c>
      <c r="G355">
        <v>1976</v>
      </c>
      <c r="H355">
        <v>5.5</v>
      </c>
      <c r="I355">
        <v>93</v>
      </c>
      <c r="J355">
        <v>2815</v>
      </c>
      <c r="K355" s="1" t="s">
        <v>1314</v>
      </c>
      <c r="L355">
        <v>-1</v>
      </c>
      <c r="M355">
        <v>4788</v>
      </c>
      <c r="N355" s="1" t="s">
        <v>1173</v>
      </c>
      <c r="O355" s="1" t="s">
        <v>1174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1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 t="str">
        <f>IF(LEFT(D355,2)="A",MID(D355,3,9999),D355)</f>
        <v>Une vraie jeune fille</v>
      </c>
      <c r="AP355" t="str">
        <f>IF(LEFT(AO355,4)="The ",MID(AO355,5,9999),AO355)</f>
        <v>Une vraie jeune fille</v>
      </c>
      <c r="AQ355" t="str">
        <f>LOWER(CONCATENATE(LEFT(SUBSTITUTE(TRIM(CLEAN(AP355))," ",""),7),RIGHT(F355,2),RIGHT(SUBSTITUTE(TRIM(CLEAN(AP355))," ",""),4)))</f>
        <v>unevrai76ille</v>
      </c>
      <c r="AS355" t="str">
        <f>IF(ISBLANK(AR355),AQ355,AR355)</f>
        <v>unevrai76ille</v>
      </c>
    </row>
    <row r="356" spans="1:45" x14ac:dyDescent="0.2">
      <c r="A356" t="s">
        <v>1289</v>
      </c>
      <c r="B356">
        <v>184621</v>
      </c>
      <c r="C356" s="1" t="s">
        <v>1219</v>
      </c>
      <c r="D356" s="4" t="s">
        <v>1395</v>
      </c>
      <c r="E356" s="4" t="s">
        <v>1395</v>
      </c>
      <c r="F356" s="4">
        <v>1999</v>
      </c>
      <c r="G356">
        <v>1999</v>
      </c>
      <c r="H356">
        <v>7.1</v>
      </c>
      <c r="I356">
        <v>128</v>
      </c>
      <c r="J356">
        <v>298</v>
      </c>
      <c r="K356" s="1" t="s">
        <v>1273</v>
      </c>
      <c r="L356">
        <v>-1</v>
      </c>
      <c r="M356">
        <v>20021</v>
      </c>
      <c r="N356" s="1" t="s">
        <v>814</v>
      </c>
      <c r="O356" s="1" t="s">
        <v>1174</v>
      </c>
      <c r="Q356">
        <v>0</v>
      </c>
      <c r="R356">
        <v>0</v>
      </c>
      <c r="S356">
        <v>0</v>
      </c>
      <c r="T356">
        <v>1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 t="str">
        <f>IF(LEFT(D356,2)="A",MID(D356,3,9999),D356)</f>
        <v>Un spécialiste, portrait d'un criminel moderne</v>
      </c>
      <c r="AP356" t="str">
        <f>IF(LEFT(AO356,4)="The ",MID(AO356,5,9999),AO356)</f>
        <v>Un spécialiste, portrait d'un criminel moderne</v>
      </c>
      <c r="AQ356" t="str">
        <f>LOWER(CONCATENATE(LEFT(SUBSTITUTE(TRIM(CLEAN(AP356))," ",""),7),RIGHT(F356,2),RIGHT(SUBSTITUTE(TRIM(CLEAN(AP356))," ",""),4)))</f>
        <v>unspéci99erne</v>
      </c>
      <c r="AS356" t="str">
        <f>IF(ISBLANK(AR356),AQ356,AR356)</f>
        <v>unspéci99erne</v>
      </c>
    </row>
    <row r="357" spans="1:45" x14ac:dyDescent="0.2">
      <c r="A357" t="s">
        <v>1565</v>
      </c>
      <c r="B357">
        <v>908434</v>
      </c>
      <c r="C357" s="1" t="s">
        <v>1448</v>
      </c>
      <c r="D357" s="4" t="s">
        <v>1449</v>
      </c>
      <c r="E357" s="4" t="s">
        <v>1449</v>
      </c>
      <c r="F357" s="4">
        <v>1999</v>
      </c>
      <c r="G357">
        <v>1999</v>
      </c>
      <c r="H357">
        <v>6.4</v>
      </c>
      <c r="I357">
        <v>105</v>
      </c>
      <c r="J357">
        <v>3529</v>
      </c>
      <c r="K357" s="1" t="s">
        <v>1172</v>
      </c>
      <c r="L357">
        <v>-1</v>
      </c>
      <c r="M357">
        <v>416464</v>
      </c>
      <c r="N357" s="1" t="s">
        <v>1173</v>
      </c>
      <c r="O357" s="1" t="s">
        <v>1174</v>
      </c>
      <c r="P357" s="1" t="s">
        <v>1364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1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1</v>
      </c>
      <c r="AJ357">
        <v>1</v>
      </c>
      <c r="AK357">
        <v>0</v>
      </c>
      <c r="AL357">
        <v>0</v>
      </c>
      <c r="AM357">
        <v>0</v>
      </c>
      <c r="AN357">
        <v>0</v>
      </c>
      <c r="AO357" t="str">
        <f>IF(LEFT(D357,2)="A",MID(D357,3,9999),D357)</f>
        <v>Vénus beauté [institut]</v>
      </c>
      <c r="AP357" t="str">
        <f>IF(LEFT(AO357,4)="The ",MID(AO357,5,9999),AO357)</f>
        <v>Vénus beauté [institut]</v>
      </c>
      <c r="AQ357" t="str">
        <f>LOWER(CONCATENATE(LEFT(SUBSTITUTE(TRIM(CLEAN(AP357))," ",""),7),RIGHT(F357,2),RIGHT(SUBSTITUTE(TRIM(CLEAN(AP357))," ",""),4)))</f>
        <v>vénusbe99tut]</v>
      </c>
      <c r="AR357" t="s">
        <v>1565</v>
      </c>
      <c r="AS357" t="str">
        <f>IF(ISBLANK(AR357),AQ357,AR357)</f>
        <v>venusbe99tut]</v>
      </c>
    </row>
    <row r="358" spans="1:45" x14ac:dyDescent="0.2">
      <c r="A358" t="s">
        <v>1450</v>
      </c>
      <c r="B358">
        <v>933348</v>
      </c>
      <c r="C358" s="1" t="s">
        <v>1451</v>
      </c>
      <c r="D358" s="4" t="s">
        <v>1452</v>
      </c>
      <c r="E358" s="4" t="s">
        <v>1452</v>
      </c>
      <c r="F358" s="4">
        <v>1999</v>
      </c>
      <c r="G358">
        <v>1999</v>
      </c>
      <c r="H358">
        <v>7.2</v>
      </c>
      <c r="I358">
        <v>97</v>
      </c>
      <c r="J358">
        <v>122114</v>
      </c>
      <c r="K358" s="1" t="s">
        <v>996</v>
      </c>
      <c r="L358">
        <v>6000000</v>
      </c>
      <c r="M358">
        <v>10409377</v>
      </c>
      <c r="N358" s="1" t="s">
        <v>795</v>
      </c>
      <c r="O358" s="1" t="s">
        <v>1368</v>
      </c>
      <c r="P358" s="1" t="s">
        <v>1364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1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1</v>
      </c>
      <c r="AK358">
        <v>0</v>
      </c>
      <c r="AL358">
        <v>0</v>
      </c>
      <c r="AM358">
        <v>0</v>
      </c>
      <c r="AN358">
        <v>0</v>
      </c>
      <c r="AO358" t="str">
        <f>IF(LEFT(D358,2)="A",MID(D358,3,9999),D358)</f>
        <v>The Virgin Suicides</v>
      </c>
      <c r="AP358" t="str">
        <f>IF(LEFT(AO358,4)="The ",MID(AO358,5,9999),AO358)</f>
        <v>Virgin Suicides</v>
      </c>
      <c r="AQ358" t="str">
        <f>LOWER(CONCATENATE(LEFT(SUBSTITUTE(TRIM(CLEAN(AP358))," ",""),7),RIGHT(F358,2),RIGHT(SUBSTITUTE(TRIM(CLEAN(AP358))," ",""),4)))</f>
        <v>virgins99ides</v>
      </c>
      <c r="AS358" t="str">
        <f>IF(ISBLANK(AR358),AQ358,AR358)</f>
        <v>virgins99ides</v>
      </c>
    </row>
    <row r="359" spans="1:45" x14ac:dyDescent="0.2">
      <c r="A359" t="s">
        <v>1614</v>
      </c>
      <c r="B359">
        <v>668277</v>
      </c>
      <c r="C359" s="1" t="s">
        <v>1566</v>
      </c>
      <c r="D359" t="str">
        <f>LEFT(C359,FIND("(",C359)-2)</f>
        <v>Voyage of Time: Life's Journey</v>
      </c>
      <c r="E359" t="s">
        <v>1669</v>
      </c>
      <c r="F359">
        <f>VALUE(MID(C359,FIND("(",C359)+1,4))</f>
        <v>2016</v>
      </c>
      <c r="G359">
        <v>2016</v>
      </c>
      <c r="H359">
        <v>6.6</v>
      </c>
      <c r="I359">
        <v>90</v>
      </c>
      <c r="J359">
        <v>922</v>
      </c>
      <c r="K359" s="1" t="s">
        <v>679</v>
      </c>
      <c r="L359">
        <v>-1</v>
      </c>
      <c r="M359">
        <v>-1</v>
      </c>
      <c r="N359" s="1" t="s">
        <v>1173</v>
      </c>
      <c r="O359" s="1" t="s">
        <v>1368</v>
      </c>
      <c r="P359" s="1" t="s">
        <v>1250</v>
      </c>
      <c r="Q359">
        <v>0</v>
      </c>
      <c r="R359">
        <v>0</v>
      </c>
      <c r="S359">
        <v>0</v>
      </c>
      <c r="T359">
        <v>1</v>
      </c>
      <c r="U359">
        <v>0</v>
      </c>
      <c r="V359">
        <v>0</v>
      </c>
      <c r="W359">
        <v>0</v>
      </c>
      <c r="X359">
        <v>0</v>
      </c>
      <c r="Y359">
        <v>1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 t="str">
        <f>IF(LEFT(D359,2)="A",MID(D359,3,9999),D359)</f>
        <v>Voyage of Time: Life's Journey</v>
      </c>
      <c r="AP359" t="str">
        <f>IF(LEFT(AO359,4)="The ",MID(AO359,5,9999),AO359)</f>
        <v>Voyage of Time: Life's Journey</v>
      </c>
      <c r="AQ359" t="str">
        <f>LOWER(CONCATENATE(LEFT(SUBSTITUTE(TRIM(CLEAN(AP359))," ",""),7),RIGHT(F359,2),RIGHT(SUBSTITUTE(TRIM(CLEAN(AP359))," ",""),4)))</f>
        <v>voyageo16rney</v>
      </c>
      <c r="AR359" t="s">
        <v>1614</v>
      </c>
      <c r="AS359" t="str">
        <f>IF(ISBLANK(AR359),AQ359,AR359)</f>
        <v>voyageo16ence</v>
      </c>
    </row>
    <row r="360" spans="1:45" x14ac:dyDescent="0.2">
      <c r="A360" t="s">
        <v>296</v>
      </c>
      <c r="B360">
        <v>1053390</v>
      </c>
      <c r="C360" s="1" t="s">
        <v>265</v>
      </c>
      <c r="D360" s="4" t="s">
        <v>266</v>
      </c>
      <c r="E360" s="4" t="s">
        <v>266</v>
      </c>
      <c r="F360" s="4">
        <v>1997</v>
      </c>
      <c r="G360">
        <v>1997</v>
      </c>
      <c r="H360">
        <v>6.7</v>
      </c>
      <c r="I360">
        <v>90</v>
      </c>
      <c r="J360">
        <v>27</v>
      </c>
      <c r="K360" s="1" t="s">
        <v>122</v>
      </c>
      <c r="L360">
        <v>-1</v>
      </c>
      <c r="M360">
        <v>-1</v>
      </c>
      <c r="N360" s="1" t="s">
        <v>795</v>
      </c>
      <c r="O360" s="1" t="s">
        <v>1368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1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 t="str">
        <f>IF(LEFT(D360,2)="A",MID(D360,3,9999),D360)</f>
        <v>The Voyeur</v>
      </c>
      <c r="AP360" t="str">
        <f>IF(LEFT(AO360,4)="The ",MID(AO360,5,9999),AO360)</f>
        <v>Voyeur</v>
      </c>
      <c r="AQ360" t="str">
        <f>LOWER(CONCATENATE(LEFT(SUBSTITUTE(TRIM(CLEAN(AP360))," ",""),7),RIGHT(F360,2),RIGHT(SUBSTITUTE(TRIM(CLEAN(AP360))," ",""),4)))</f>
        <v>voyeur97yeur</v>
      </c>
      <c r="AR360" t="s">
        <v>123</v>
      </c>
      <c r="AS360" t="str">
        <f>IF(ISBLANK(AR360),AQ360,AR360)</f>
        <v>voyeur97ythe</v>
      </c>
    </row>
    <row r="361" spans="1:45" x14ac:dyDescent="0.2">
      <c r="A361" t="s">
        <v>285</v>
      </c>
      <c r="B361">
        <v>1155735</v>
      </c>
      <c r="C361" s="1" t="s">
        <v>124</v>
      </c>
      <c r="D361" s="4" t="s">
        <v>156</v>
      </c>
      <c r="E361" s="4" t="s">
        <v>156</v>
      </c>
      <c r="F361" s="4">
        <v>1999</v>
      </c>
      <c r="G361">
        <v>1999</v>
      </c>
      <c r="H361">
        <v>7.2</v>
      </c>
      <c r="I361">
        <v>91</v>
      </c>
      <c r="J361">
        <v>408</v>
      </c>
      <c r="K361" s="1" t="s">
        <v>1329</v>
      </c>
      <c r="L361">
        <v>-1</v>
      </c>
      <c r="M361">
        <v>-1</v>
      </c>
      <c r="N361" s="1" t="s">
        <v>157</v>
      </c>
      <c r="O361" s="1" t="s">
        <v>172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1</v>
      </c>
      <c r="W361">
        <v>0</v>
      </c>
      <c r="X361">
        <v>0</v>
      </c>
      <c r="Y361">
        <v>1</v>
      </c>
      <c r="Z361">
        <v>0</v>
      </c>
      <c r="AA361">
        <v>1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 t="str">
        <f>IF(LEFT(D361,2)="A",MID(D361,3,9999),D361)</f>
        <v>Vsichni moji blízcí</v>
      </c>
      <c r="AP361" t="str">
        <f>IF(LEFT(AO361,4)="The ",MID(AO361,5,9999),AO361)</f>
        <v>Vsichni moji blízcí</v>
      </c>
      <c r="AQ361" t="str">
        <f>LOWER(CONCATENATE(LEFT(SUBSTITUTE(TRIM(CLEAN(AP361))," ",""),7),RIGHT(F361,2),RIGHT(SUBSTITUTE(TRIM(CLEAN(AP361))," ",""),4)))</f>
        <v>vsichni99ízcí</v>
      </c>
      <c r="AR361" t="s">
        <v>158</v>
      </c>
      <c r="AS361" t="str">
        <f>IF(ISBLANK(AR361),AQ361,AR361)</f>
        <v>vsichni99izci</v>
      </c>
    </row>
    <row r="362" spans="1:45" x14ac:dyDescent="0.2">
      <c r="A362" t="s">
        <v>1453</v>
      </c>
      <c r="B362">
        <v>392008</v>
      </c>
      <c r="C362" s="1" t="s">
        <v>1454</v>
      </c>
      <c r="D362" s="4" t="s">
        <v>1455</v>
      </c>
      <c r="E362" s="4" t="s">
        <v>1455</v>
      </c>
      <c r="F362" s="4">
        <v>1999</v>
      </c>
      <c r="G362">
        <v>1999</v>
      </c>
      <c r="H362">
        <v>6.8</v>
      </c>
      <c r="I362">
        <v>105</v>
      </c>
      <c r="J362">
        <v>571</v>
      </c>
      <c r="K362" s="1" t="s">
        <v>992</v>
      </c>
      <c r="L362">
        <v>-1</v>
      </c>
      <c r="M362">
        <v>-1</v>
      </c>
      <c r="N362" s="1" t="s">
        <v>795</v>
      </c>
      <c r="O362" s="1" t="s">
        <v>1368</v>
      </c>
      <c r="P362" s="1" t="s">
        <v>1364</v>
      </c>
      <c r="Q362">
        <v>0</v>
      </c>
      <c r="R362">
        <v>0</v>
      </c>
      <c r="S362">
        <v>0</v>
      </c>
      <c r="T362">
        <v>1</v>
      </c>
      <c r="U362">
        <v>0</v>
      </c>
      <c r="V362">
        <v>0</v>
      </c>
      <c r="W362">
        <v>1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 t="str">
        <f>IF(LEFT(D362,2)="A",MID(D362,3,9999),D362)</f>
        <v>Wadd: The Life &amp; Times of John C. Holmes</v>
      </c>
      <c r="AP362" t="str">
        <f>IF(LEFT(AO362,4)="The ",MID(AO362,5,9999),AO362)</f>
        <v>Wadd: The Life &amp; Times of John C. Holmes</v>
      </c>
      <c r="AQ362" t="str">
        <f>LOWER(CONCATENATE(LEFT(SUBSTITUTE(TRIM(CLEAN(AP362))," ",""),7),RIGHT(F362,2),RIGHT(SUBSTITUTE(TRIM(CLEAN(AP362))," ",""),4)))</f>
        <v>wadd:th99lmes</v>
      </c>
      <c r="AS362" t="str">
        <f>IF(ISBLANK(AR362),AQ362,AR362)</f>
        <v>wadd:th99lmes</v>
      </c>
    </row>
    <row r="363" spans="1:45" x14ac:dyDescent="0.2">
      <c r="A363" t="s">
        <v>1456</v>
      </c>
      <c r="B363">
        <v>758019</v>
      </c>
      <c r="C363" s="1" t="s">
        <v>1457</v>
      </c>
      <c r="D363" s="4" t="s">
        <v>1458</v>
      </c>
      <c r="E363" s="4" t="s">
        <v>1458</v>
      </c>
      <c r="F363" s="4">
        <v>1993</v>
      </c>
      <c r="G363">
        <v>1993</v>
      </c>
      <c r="H363">
        <v>7.1</v>
      </c>
      <c r="I363">
        <v>92</v>
      </c>
      <c r="J363">
        <v>309</v>
      </c>
      <c r="K363" s="1" t="s">
        <v>813</v>
      </c>
      <c r="L363">
        <v>-1</v>
      </c>
      <c r="M363">
        <v>-1</v>
      </c>
      <c r="N363" s="1" t="s">
        <v>1330</v>
      </c>
      <c r="O363" s="1" t="s">
        <v>1331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1</v>
      </c>
      <c r="Z363">
        <v>0</v>
      </c>
      <c r="AA363">
        <v>0</v>
      </c>
      <c r="AB363">
        <v>0</v>
      </c>
      <c r="AC363">
        <v>0</v>
      </c>
      <c r="AD363">
        <v>1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 t="str">
        <f>IF(LEFT(D363,2)="A",MID(D363,3,9999),D363)</f>
        <v>Waga jinsei saiaku no toki</v>
      </c>
      <c r="AP363" t="str">
        <f>IF(LEFT(AO363,4)="The ",MID(AO363,5,9999),AO363)</f>
        <v>Waga jinsei saiaku no toki</v>
      </c>
      <c r="AQ363" t="str">
        <f>LOWER(CONCATENATE(LEFT(SUBSTITUTE(TRIM(CLEAN(AP363))," ",""),7),RIGHT(F363,2),RIGHT(SUBSTITUTE(TRIM(CLEAN(AP363))," ",""),4)))</f>
        <v>wagajin93toki</v>
      </c>
      <c r="AS363" t="str">
        <f>IF(ISBLANK(AR363),AQ363,AR363)</f>
        <v>wagajin93toki</v>
      </c>
    </row>
    <row r="364" spans="1:45" x14ac:dyDescent="0.2">
      <c r="A364" t="s">
        <v>286</v>
      </c>
      <c r="B364">
        <v>157940</v>
      </c>
      <c r="C364" s="1" t="s">
        <v>159</v>
      </c>
      <c r="D364" s="4" t="s">
        <v>160</v>
      </c>
      <c r="E364" s="4" t="s">
        <v>160</v>
      </c>
      <c r="F364" s="4">
        <v>1999</v>
      </c>
      <c r="G364">
        <v>1999</v>
      </c>
      <c r="H364">
        <v>6.8</v>
      </c>
      <c r="I364">
        <v>90</v>
      </c>
      <c r="J364">
        <v>5</v>
      </c>
      <c r="K364" s="1" t="s">
        <v>161</v>
      </c>
      <c r="L364">
        <v>-1</v>
      </c>
      <c r="M364">
        <v>-1</v>
      </c>
      <c r="N364" s="1" t="s">
        <v>1169</v>
      </c>
      <c r="O364" s="1" t="s">
        <v>983</v>
      </c>
      <c r="Q364">
        <v>0</v>
      </c>
      <c r="R364">
        <v>0</v>
      </c>
      <c r="S364">
        <v>0</v>
      </c>
      <c r="T364">
        <v>1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 t="str">
        <f>IF(LEFT(D364,2)="A",MID(D364,3,9999),D364)</f>
        <v>Waschen und legen</v>
      </c>
      <c r="AP364" t="str">
        <f>IF(LEFT(AO364,4)="The ",MID(AO364,5,9999),AO364)</f>
        <v>Waschen und legen</v>
      </c>
      <c r="AQ364" t="str">
        <f>LOWER(CONCATENATE(LEFT(SUBSTITUTE(TRIM(CLEAN(AP364))," ",""),7),RIGHT(F364,2),RIGHT(SUBSTITUTE(TRIM(CLEAN(AP364))," ",""),4)))</f>
        <v>waschen99egen</v>
      </c>
      <c r="AR364" t="s">
        <v>4</v>
      </c>
      <c r="AS364" t="str">
        <f>IF(ISBLANK(AR364),AQ364,AR364)</f>
        <v>waschen99eund</v>
      </c>
    </row>
    <row r="365" spans="1:45" x14ac:dyDescent="0.2">
      <c r="A365" t="s">
        <v>1462</v>
      </c>
      <c r="B365">
        <v>1077355</v>
      </c>
      <c r="C365" s="1" t="s">
        <v>1463</v>
      </c>
      <c r="D365" s="4" t="s">
        <v>1464</v>
      </c>
      <c r="E365" s="4" t="s">
        <v>1464</v>
      </c>
      <c r="F365" s="4">
        <v>1999</v>
      </c>
      <c r="G365">
        <v>1999</v>
      </c>
      <c r="H365">
        <v>6.3</v>
      </c>
      <c r="I365">
        <v>97</v>
      </c>
      <c r="J365">
        <v>219</v>
      </c>
      <c r="K365" s="1" t="s">
        <v>1465</v>
      </c>
      <c r="L365">
        <v>-1</v>
      </c>
      <c r="M365">
        <v>31043</v>
      </c>
      <c r="N365" s="1" t="s">
        <v>1367</v>
      </c>
      <c r="O365" s="1" t="s">
        <v>1368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1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 t="str">
        <f>IF(LEFT(D365,2)="A",MID(D365,3,9999),D365)</f>
        <v>The Weekend</v>
      </c>
      <c r="AP365" t="str">
        <f>IF(LEFT(AO365,4)="The ",MID(AO365,5,9999),AO365)</f>
        <v>Weekend</v>
      </c>
      <c r="AQ365" t="str">
        <f>LOWER(CONCATENATE(LEFT(SUBSTITUTE(TRIM(CLEAN(AP365))," ",""),7),RIGHT(F365,2),RIGHT(SUBSTITUTE(TRIM(CLEAN(AP365))," ",""),4)))</f>
        <v>weekend99kend</v>
      </c>
      <c r="AS365" t="str">
        <f>IF(ISBLANK(AR365),AQ365,AR365)</f>
        <v>weekend99kend</v>
      </c>
    </row>
    <row r="366" spans="1:45" x14ac:dyDescent="0.2">
      <c r="A366" t="s">
        <v>1466</v>
      </c>
      <c r="B366">
        <v>582256</v>
      </c>
      <c r="C366" s="1" t="s">
        <v>1467</v>
      </c>
      <c r="D366" s="4" t="s">
        <v>1468</v>
      </c>
      <c r="E366" s="4" t="s">
        <v>1468</v>
      </c>
      <c r="F366" s="4">
        <v>1998</v>
      </c>
      <c r="G366">
        <v>1998</v>
      </c>
      <c r="H366">
        <v>6.4</v>
      </c>
      <c r="I366">
        <v>94</v>
      </c>
      <c r="J366">
        <v>250</v>
      </c>
      <c r="K366" s="1" t="s">
        <v>1469</v>
      </c>
      <c r="L366">
        <v>-1</v>
      </c>
      <c r="M366">
        <v>987000</v>
      </c>
      <c r="N366" s="1" t="s">
        <v>795</v>
      </c>
      <c r="O366" s="1" t="s">
        <v>1368</v>
      </c>
      <c r="P366" s="1" t="s">
        <v>1364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1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 t="str">
        <f>IF(LEFT(D366,2)="A",MID(D366,3,9999),D366)</f>
        <v>Went to Coney Island on a Mission from God... Be Back by Five</v>
      </c>
      <c r="AP366" t="str">
        <f>IF(LEFT(AO366,4)="The ",MID(AO366,5,9999),AO366)</f>
        <v>Went to Coney Island on a Mission from God... Be Back by Five</v>
      </c>
      <c r="AQ366" t="str">
        <f>LOWER(CONCATENATE(LEFT(SUBSTITUTE(TRIM(CLEAN(AP366))," ",""),7),RIGHT(F366,2),RIGHT(SUBSTITUTE(TRIM(CLEAN(AP366))," ",""),4)))</f>
        <v>wenttoc98five</v>
      </c>
      <c r="AS366" t="str">
        <f>IF(ISBLANK(AR366),AQ366,AR366)</f>
        <v>wenttoc98five</v>
      </c>
    </row>
    <row r="367" spans="1:45" x14ac:dyDescent="0.2">
      <c r="A367" t="s">
        <v>1470</v>
      </c>
      <c r="B367">
        <v>830514</v>
      </c>
      <c r="C367" s="1" t="s">
        <v>1471</v>
      </c>
      <c r="D367" s="4" t="s">
        <v>1472</v>
      </c>
      <c r="E367" s="4" t="s">
        <v>1472</v>
      </c>
      <c r="F367" s="4">
        <v>1999</v>
      </c>
      <c r="G367">
        <v>1999</v>
      </c>
      <c r="H367">
        <v>6.5</v>
      </c>
      <c r="I367">
        <v>95</v>
      </c>
      <c r="J367">
        <v>1107</v>
      </c>
      <c r="K367" s="1" t="s">
        <v>870</v>
      </c>
      <c r="L367">
        <v>-1</v>
      </c>
      <c r="M367">
        <v>180678</v>
      </c>
      <c r="N367" s="1" t="s">
        <v>1367</v>
      </c>
      <c r="O367" s="1" t="s">
        <v>1368</v>
      </c>
      <c r="P367" s="1" t="s">
        <v>1364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1</v>
      </c>
      <c r="AJ367">
        <v>0</v>
      </c>
      <c r="AK367">
        <v>0</v>
      </c>
      <c r="AL367">
        <v>0</v>
      </c>
      <c r="AM367">
        <v>0</v>
      </c>
      <c r="AN367">
        <v>0</v>
      </c>
      <c r="AO367" t="str">
        <f>IF(LEFT(D367,2)="A",MID(D367,3,9999),D367)</f>
        <v>Whatever Happened to Harold Smith?</v>
      </c>
      <c r="AP367" t="str">
        <f>IF(LEFT(AO367,4)="The ",MID(AO367,5,9999),AO367)</f>
        <v>Whatever Happened to Harold Smith?</v>
      </c>
      <c r="AQ367" t="str">
        <f>LOWER(CONCATENATE(LEFT(SUBSTITUTE(TRIM(CLEAN(AP367))," ",""),7),RIGHT(F367,2),RIGHT(SUBSTITUTE(TRIM(CLEAN(AP367))," ",""),4)))</f>
        <v>whateve99ith?</v>
      </c>
      <c r="AS367" t="str">
        <f>IF(ISBLANK(AR367),AQ367,AR367)</f>
        <v>whateve99ith?</v>
      </c>
    </row>
    <row r="368" spans="1:45" x14ac:dyDescent="0.2">
      <c r="A368" t="s">
        <v>1473</v>
      </c>
      <c r="B368">
        <v>1214181</v>
      </c>
      <c r="C368" s="1" t="s">
        <v>1474</v>
      </c>
      <c r="D368" s="4" t="s">
        <v>1475</v>
      </c>
      <c r="E368" s="4" t="s">
        <v>1475</v>
      </c>
      <c r="F368" s="4">
        <v>1999</v>
      </c>
      <c r="G368">
        <v>1999</v>
      </c>
      <c r="H368">
        <v>5.7</v>
      </c>
      <c r="I368">
        <v>93</v>
      </c>
      <c r="J368">
        <v>400</v>
      </c>
      <c r="K368" s="1" t="s">
        <v>1476</v>
      </c>
      <c r="L368">
        <v>-1</v>
      </c>
      <c r="M368">
        <v>5365</v>
      </c>
      <c r="N368" s="1" t="s">
        <v>795</v>
      </c>
      <c r="O368" s="1" t="s">
        <v>1368</v>
      </c>
      <c r="P368" s="1" t="s">
        <v>1364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1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 t="str">
        <f>IF(LEFT(D368,2)="A",MID(D368,3,9999),D368)</f>
        <v>Wildflowers</v>
      </c>
      <c r="AP368" t="str">
        <f>IF(LEFT(AO368,4)="The ",MID(AO368,5,9999),AO368)</f>
        <v>Wildflowers</v>
      </c>
      <c r="AQ368" t="str">
        <f>LOWER(CONCATENATE(LEFT(SUBSTITUTE(TRIM(CLEAN(AP368))," ",""),7),RIGHT(F368,2),RIGHT(SUBSTITUTE(TRIM(CLEAN(AP368))," ",""),4)))</f>
        <v>wildflo99wers</v>
      </c>
      <c r="AS368" t="str">
        <f>IF(ISBLANK(AR368),AQ368,AR368)</f>
        <v>wildflo99wers</v>
      </c>
    </row>
    <row r="369" spans="1:45" x14ac:dyDescent="0.2">
      <c r="A369" t="s">
        <v>1567</v>
      </c>
      <c r="B369">
        <v>353254</v>
      </c>
      <c r="C369" s="1" t="s">
        <v>1481</v>
      </c>
      <c r="D369" s="4" t="s">
        <v>1482</v>
      </c>
      <c r="E369" s="4" t="s">
        <v>1482</v>
      </c>
      <c r="F369" s="4">
        <v>1997</v>
      </c>
      <c r="G369">
        <v>1997</v>
      </c>
      <c r="H369">
        <v>7.3</v>
      </c>
      <c r="I369">
        <v>122</v>
      </c>
      <c r="J369">
        <v>3976</v>
      </c>
      <c r="K369" s="1" t="s">
        <v>1329</v>
      </c>
      <c r="L369">
        <v>-1</v>
      </c>
      <c r="M369">
        <v>316431</v>
      </c>
      <c r="N369" s="1" t="s">
        <v>1169</v>
      </c>
      <c r="O369" s="1" t="s">
        <v>983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1</v>
      </c>
      <c r="Z369">
        <v>0</v>
      </c>
      <c r="AA369">
        <v>0</v>
      </c>
      <c r="AB369">
        <v>0</v>
      </c>
      <c r="AC369">
        <v>0</v>
      </c>
      <c r="AD369">
        <v>1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1</v>
      </c>
      <c r="AK369">
        <v>0</v>
      </c>
      <c r="AL369">
        <v>0</v>
      </c>
      <c r="AM369">
        <v>0</v>
      </c>
      <c r="AN369">
        <v>0</v>
      </c>
      <c r="AO369" t="str">
        <f>IF(LEFT(D369,2)="A",MID(D369,3,9999),D369)</f>
        <v>Winterschläfer</v>
      </c>
      <c r="AP369" t="str">
        <f>IF(LEFT(AO369,4)="The ",MID(AO369,5,9999),AO369)</f>
        <v>Winterschläfer</v>
      </c>
      <c r="AQ369" t="str">
        <f>LOWER(CONCATENATE(LEFT(SUBSTITUTE(TRIM(CLEAN(AP369))," ",""),7),RIGHT(F369,2),RIGHT(SUBSTITUTE(TRIM(CLEAN(AP369))," ",""),4)))</f>
        <v>winters97äfer</v>
      </c>
      <c r="AR369" t="s">
        <v>1567</v>
      </c>
      <c r="AS369" t="str">
        <f>IF(ISBLANK(AR369),AQ369,AR369)</f>
        <v>winters97afer</v>
      </c>
    </row>
    <row r="370" spans="1:45" x14ac:dyDescent="0.2">
      <c r="A370" t="s">
        <v>1568</v>
      </c>
      <c r="B370">
        <v>60780</v>
      </c>
      <c r="C370" s="1" t="s">
        <v>1483</v>
      </c>
      <c r="D370" s="4" t="s">
        <v>1484</v>
      </c>
      <c r="E370" s="4" t="s">
        <v>1484</v>
      </c>
      <c r="F370" s="4">
        <v>1998</v>
      </c>
      <c r="G370">
        <v>1998</v>
      </c>
      <c r="H370">
        <v>6.3</v>
      </c>
      <c r="I370">
        <v>98</v>
      </c>
      <c r="J370">
        <v>5140</v>
      </c>
      <c r="K370" s="1" t="s">
        <v>1172</v>
      </c>
      <c r="L370">
        <v>-1</v>
      </c>
      <c r="M370">
        <v>26754</v>
      </c>
      <c r="N370" s="1" t="s">
        <v>1367</v>
      </c>
      <c r="O370" s="1" t="s">
        <v>1368</v>
      </c>
      <c r="P370" s="1" t="s">
        <v>1364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1</v>
      </c>
      <c r="AC370">
        <v>1</v>
      </c>
      <c r="AD370">
        <v>1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1</v>
      </c>
      <c r="AK370">
        <v>0</v>
      </c>
      <c r="AL370">
        <v>0</v>
      </c>
      <c r="AM370">
        <v>0</v>
      </c>
      <c r="AN370">
        <v>0</v>
      </c>
      <c r="AO370" t="str">
        <f>IF(LEFT(D370,2)="A",MID(D370,3,9999),D370)</f>
        <v>The Wisdom of Crocodiles</v>
      </c>
      <c r="AP370" t="str">
        <f>IF(LEFT(AO370,4)="The ",MID(AO370,5,9999),AO370)</f>
        <v>Wisdom of Crocodiles</v>
      </c>
      <c r="AQ370" t="str">
        <f>LOWER(CONCATENATE(LEFT(SUBSTITUTE(TRIM(CLEAN(AP370))," ",""),7),RIGHT(F370,2),RIGHT(SUBSTITUTE(TRIM(CLEAN(AP370))," ",""),4)))</f>
        <v>wisdomo98iles</v>
      </c>
      <c r="AR370" t="s">
        <v>1568</v>
      </c>
      <c r="AS370" t="str">
        <f>IF(ISBLANK(AR370),AQ370,AR370)</f>
        <v>wisdom98iles</v>
      </c>
    </row>
    <row r="371" spans="1:45" x14ac:dyDescent="0.2">
      <c r="A371" t="s">
        <v>1615</v>
      </c>
      <c r="B371">
        <v>960918</v>
      </c>
      <c r="C371" s="1" t="s">
        <v>1569</v>
      </c>
      <c r="D371" t="str">
        <f>LEFT(C371,FIND("(",C371)-2)</f>
        <v>With God on Our Side: George W. Bush and the Rise of the Religious Right in America</v>
      </c>
      <c r="E371" t="s">
        <v>1670</v>
      </c>
      <c r="F371">
        <f>VALUE(MID(C371,FIND("(",C371)+1,4))</f>
        <v>2004</v>
      </c>
      <c r="G371">
        <v>2004</v>
      </c>
      <c r="H371">
        <v>5.7</v>
      </c>
      <c r="I371">
        <v>100</v>
      </c>
      <c r="J371">
        <v>219</v>
      </c>
      <c r="K371" s="1" t="s">
        <v>1570</v>
      </c>
      <c r="L371">
        <v>-1</v>
      </c>
      <c r="M371">
        <v>1884</v>
      </c>
      <c r="N371" s="1" t="s">
        <v>795</v>
      </c>
      <c r="O371" s="1" t="s">
        <v>1368</v>
      </c>
      <c r="Q371">
        <v>0</v>
      </c>
      <c r="R371">
        <v>0</v>
      </c>
      <c r="S371">
        <v>0</v>
      </c>
      <c r="T371">
        <v>1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 t="str">
        <f>IF(LEFT(D371,2)="A",MID(D371,3,9999),D371)</f>
        <v>With God on Our Side: George W. Bush and the Rise of the Religious Right in America</v>
      </c>
      <c r="AP371" t="str">
        <f>IF(LEFT(AO371,4)="The ",MID(AO371,5,9999),AO371)</f>
        <v>With God on Our Side: George W. Bush and the Rise of the Religious Right in America</v>
      </c>
      <c r="AQ371" t="str">
        <f>LOWER(CONCATENATE(LEFT(SUBSTITUTE(TRIM(CLEAN(AP371))," ",""),7),RIGHT(F371,2),RIGHT(SUBSTITUTE(TRIM(CLEAN(AP371))," ",""),4)))</f>
        <v>withgod04rica</v>
      </c>
      <c r="AR371" t="s">
        <v>1615</v>
      </c>
      <c r="AS371" t="str">
        <f>IF(ISBLANK(AR371),AQ371,AR371)</f>
        <v>withgod05rica</v>
      </c>
    </row>
    <row r="372" spans="1:45" x14ac:dyDescent="0.2">
      <c r="A372" t="s">
        <v>1144</v>
      </c>
      <c r="B372">
        <v>1183047</v>
      </c>
      <c r="C372" s="1" t="s">
        <v>1316</v>
      </c>
      <c r="D372" s="4" t="s">
        <v>1317</v>
      </c>
      <c r="E372" s="4" t="s">
        <v>1317</v>
      </c>
      <c r="F372" s="4">
        <v>1999</v>
      </c>
      <c r="G372">
        <v>1999</v>
      </c>
      <c r="H372">
        <v>7.9</v>
      </c>
      <c r="I372">
        <v>89</v>
      </c>
      <c r="J372">
        <v>10846</v>
      </c>
      <c r="K372" s="1" t="s">
        <v>713</v>
      </c>
      <c r="L372">
        <v>-1</v>
      </c>
      <c r="M372">
        <v>1280090</v>
      </c>
      <c r="N372" s="1" t="s">
        <v>788</v>
      </c>
      <c r="O372" s="1" t="s">
        <v>789</v>
      </c>
      <c r="Q372">
        <v>0</v>
      </c>
      <c r="R372">
        <v>1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1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1</v>
      </c>
      <c r="AK372">
        <v>0</v>
      </c>
      <c r="AL372">
        <v>0</v>
      </c>
      <c r="AM372">
        <v>0</v>
      </c>
      <c r="AN372">
        <v>0</v>
      </c>
      <c r="AO372" t="str">
        <f>IF(LEFT(D372,2)="A",MID(D372,3,9999),D372)</f>
        <v>Wo de fu qin mu qin</v>
      </c>
      <c r="AP372" t="str">
        <f>IF(LEFT(AO372,4)="The ",MID(AO372,5,9999),AO372)</f>
        <v>Wo de fu qin mu qin</v>
      </c>
      <c r="AQ372" t="str">
        <f>LOWER(CONCATENATE(LEFT(SUBSTITUTE(TRIM(CLEAN(AP372))," ",""),7),RIGHT(F372,2),RIGHT(SUBSTITUTE(TRIM(CLEAN(AP372))," ",""),4)))</f>
        <v>wodefuq99uqin</v>
      </c>
      <c r="AS372" t="str">
        <f>IF(ISBLANK(AR372),AQ372,AR372)</f>
        <v>wodefuq99uqin</v>
      </c>
    </row>
    <row r="373" spans="1:45" x14ac:dyDescent="0.2">
      <c r="A373" t="s">
        <v>1485</v>
      </c>
      <c r="B373">
        <v>1086527</v>
      </c>
      <c r="C373" s="1" t="s">
        <v>1486</v>
      </c>
      <c r="D373" s="4" t="s">
        <v>1487</v>
      </c>
      <c r="E373" s="4" t="s">
        <v>1487</v>
      </c>
      <c r="F373" s="4">
        <v>1998</v>
      </c>
      <c r="G373">
        <v>1998</v>
      </c>
      <c r="H373">
        <v>6.1</v>
      </c>
      <c r="I373">
        <v>82</v>
      </c>
      <c r="J373">
        <v>656</v>
      </c>
      <c r="K373" s="1" t="s">
        <v>679</v>
      </c>
      <c r="L373">
        <v>-1</v>
      </c>
      <c r="M373">
        <v>11057</v>
      </c>
      <c r="N373" s="1" t="s">
        <v>1367</v>
      </c>
      <c r="O373" s="1" t="s">
        <v>1368</v>
      </c>
      <c r="Q373">
        <v>0</v>
      </c>
      <c r="R373">
        <v>0</v>
      </c>
      <c r="S373">
        <v>1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1</v>
      </c>
      <c r="AJ373">
        <v>1</v>
      </c>
      <c r="AK373">
        <v>0</v>
      </c>
      <c r="AL373">
        <v>0</v>
      </c>
      <c r="AM373">
        <v>0</v>
      </c>
      <c r="AN373">
        <v>1</v>
      </c>
      <c r="AO373" t="str">
        <f>IF(LEFT(D373,2)="A",MID(D373,3,9999),D373)</f>
        <v>The Wolves of Kromer</v>
      </c>
      <c r="AP373" t="str">
        <f>IF(LEFT(AO373,4)="The ",MID(AO373,5,9999),AO373)</f>
        <v>Wolves of Kromer</v>
      </c>
      <c r="AQ373" t="str">
        <f>LOWER(CONCATENATE(LEFT(SUBSTITUTE(TRIM(CLEAN(AP373))," ",""),7),RIGHT(F373,2),RIGHT(SUBSTITUTE(TRIM(CLEAN(AP373))," ",""),4)))</f>
        <v>wolveso98omer</v>
      </c>
      <c r="AS373" t="str">
        <f>IF(ISBLANK(AR373),AQ373,AR373)</f>
        <v>wolveso98omer</v>
      </c>
    </row>
    <row r="374" spans="1:45" x14ac:dyDescent="0.2">
      <c r="A374" t="s">
        <v>1488</v>
      </c>
      <c r="B374">
        <v>989554</v>
      </c>
      <c r="C374" s="1" t="s">
        <v>1489</v>
      </c>
      <c r="D374" s="4" t="s">
        <v>1490</v>
      </c>
      <c r="E374" s="4" t="s">
        <v>1490</v>
      </c>
      <c r="F374" s="4">
        <v>1999</v>
      </c>
      <c r="G374">
        <v>1999</v>
      </c>
      <c r="H374">
        <v>7.2</v>
      </c>
      <c r="I374">
        <v>90</v>
      </c>
      <c r="J374">
        <v>537</v>
      </c>
      <c r="K374" s="1" t="s">
        <v>1491</v>
      </c>
      <c r="L374">
        <v>1200000</v>
      </c>
      <c r="M374">
        <v>110720</v>
      </c>
      <c r="N374" s="1" t="s">
        <v>795</v>
      </c>
      <c r="O374" s="1" t="s">
        <v>1368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1</v>
      </c>
      <c r="AJ374">
        <v>0</v>
      </c>
      <c r="AK374">
        <v>0</v>
      </c>
      <c r="AL374">
        <v>0</v>
      </c>
      <c r="AM374">
        <v>0</v>
      </c>
      <c r="AN374">
        <v>0</v>
      </c>
      <c r="AO374" t="str">
        <f>IF(LEFT(D374,2)="A",MID(D374,3,9999),D374)</f>
        <v>The Woman Chaser</v>
      </c>
      <c r="AP374" t="str">
        <f>IF(LEFT(AO374,4)="The ",MID(AO374,5,9999),AO374)</f>
        <v>Woman Chaser</v>
      </c>
      <c r="AQ374" t="str">
        <f>LOWER(CONCATENATE(LEFT(SUBSTITUTE(TRIM(CLEAN(AP374))," ",""),7),RIGHT(F374,2),RIGHT(SUBSTITUTE(TRIM(CLEAN(AP374))," ",""),4)))</f>
        <v>womanch99aser</v>
      </c>
      <c r="AS374" t="str">
        <f>IF(ISBLANK(AR374),AQ374,AR374)</f>
        <v>womanch99aser</v>
      </c>
    </row>
    <row r="375" spans="1:45" x14ac:dyDescent="0.2">
      <c r="A375" t="s">
        <v>1492</v>
      </c>
      <c r="B375">
        <v>496107</v>
      </c>
      <c r="C375" s="1" t="s">
        <v>1493</v>
      </c>
      <c r="D375" s="4" t="s">
        <v>1494</v>
      </c>
      <c r="E375" s="4" t="s">
        <v>1494</v>
      </c>
      <c r="F375" s="4">
        <v>1999</v>
      </c>
      <c r="G375">
        <v>1999</v>
      </c>
      <c r="H375">
        <v>7.2</v>
      </c>
      <c r="I375">
        <v>108</v>
      </c>
      <c r="J375">
        <v>3643</v>
      </c>
      <c r="K375" s="1" t="s">
        <v>1329</v>
      </c>
      <c r="L375">
        <v>-1</v>
      </c>
      <c r="M375">
        <v>413595</v>
      </c>
      <c r="N375" s="1" t="s">
        <v>1367</v>
      </c>
      <c r="O375" s="1" t="s">
        <v>1368</v>
      </c>
      <c r="P375" s="1" t="s">
        <v>1364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1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 t="str">
        <f>IF(LEFT(D375,2)="A",MID(D375,3,9999),D375)</f>
        <v>Wonderland</v>
      </c>
      <c r="AP375" t="str">
        <f>IF(LEFT(AO375,4)="The ",MID(AO375,5,9999),AO375)</f>
        <v>Wonderland</v>
      </c>
      <c r="AQ375" t="str">
        <f>LOWER(CONCATENATE(LEFT(SUBSTITUTE(TRIM(CLEAN(AP375))," ",""),7),RIGHT(F375,2),RIGHT(SUBSTITUTE(TRIM(CLEAN(AP375))," ",""),4)))</f>
        <v>wonderl99land</v>
      </c>
      <c r="AS375" t="str">
        <f>IF(ISBLANK(AR375),AQ375,AR375)</f>
        <v>wonderl99land</v>
      </c>
    </row>
    <row r="376" spans="1:45" x14ac:dyDescent="0.2">
      <c r="A376" t="s">
        <v>1279</v>
      </c>
      <c r="B376">
        <v>508977</v>
      </c>
      <c r="C376" s="1" t="s">
        <v>200</v>
      </c>
      <c r="D376" s="4" t="s">
        <v>201</v>
      </c>
      <c r="E376" s="4" t="s">
        <v>201</v>
      </c>
      <c r="F376" s="4">
        <v>1999</v>
      </c>
      <c r="G376">
        <v>1999</v>
      </c>
      <c r="H376">
        <v>7.5</v>
      </c>
      <c r="I376">
        <v>92</v>
      </c>
      <c r="J376">
        <v>3519</v>
      </c>
      <c r="K376" s="1" t="s">
        <v>1336</v>
      </c>
      <c r="L376">
        <v>-1</v>
      </c>
      <c r="M376">
        <v>1153271</v>
      </c>
      <c r="N376" s="1" t="s">
        <v>788</v>
      </c>
      <c r="O376" s="1" t="s">
        <v>789</v>
      </c>
      <c r="P376" s="1" t="s">
        <v>1250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1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1</v>
      </c>
      <c r="AJ376">
        <v>0</v>
      </c>
      <c r="AK376">
        <v>0</v>
      </c>
      <c r="AL376">
        <v>0</v>
      </c>
      <c r="AM376">
        <v>0</v>
      </c>
      <c r="AN376">
        <v>0</v>
      </c>
      <c r="AO376" t="str">
        <f>IF(LEFT(D376,2)="A",MID(D376,3,9999),D376)</f>
        <v>Xizao</v>
      </c>
      <c r="AP376" t="str">
        <f>IF(LEFT(AO376,4)="The ",MID(AO376,5,9999),AO376)</f>
        <v>Xizao</v>
      </c>
      <c r="AQ376" t="str">
        <f>LOWER(CONCATENATE(LEFT(SUBSTITUTE(TRIM(CLEAN(AP376))," ",""),7),RIGHT(F376,2),RIGHT(SUBSTITUTE(TRIM(CLEAN(AP376))," ",""),4)))</f>
        <v>xizao99izao</v>
      </c>
      <c r="AS376" t="str">
        <f>IF(ISBLANK(AR376),AQ376,AR376)</f>
        <v>xizao99izao</v>
      </c>
    </row>
    <row r="377" spans="1:45" x14ac:dyDescent="0.2">
      <c r="A377" t="s">
        <v>117</v>
      </c>
      <c r="B377">
        <v>338242</v>
      </c>
      <c r="C377" s="1" t="s">
        <v>1327</v>
      </c>
      <c r="D377" s="4" t="s">
        <v>1328</v>
      </c>
      <c r="E377" s="4" t="s">
        <v>1328</v>
      </c>
      <c r="F377" s="4">
        <v>1999</v>
      </c>
      <c r="G377">
        <v>1999</v>
      </c>
      <c r="H377">
        <v>7.8</v>
      </c>
      <c r="I377">
        <v>106</v>
      </c>
      <c r="J377">
        <v>7023</v>
      </c>
      <c r="K377" s="1" t="s">
        <v>1336</v>
      </c>
      <c r="L377">
        <v>-1</v>
      </c>
      <c r="M377">
        <v>5981753</v>
      </c>
      <c r="N377" s="1" t="s">
        <v>788</v>
      </c>
      <c r="O377" s="1" t="s">
        <v>789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1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 t="str">
        <f>IF(LEFT(D377,2)="A",MID(D377,3,9999),D377)</f>
        <v>Yi ge dou bu neng shao</v>
      </c>
      <c r="AP377" t="str">
        <f>IF(LEFT(AO377,4)="The ",MID(AO377,5,9999),AO377)</f>
        <v>Yi ge dou bu neng shao</v>
      </c>
      <c r="AQ377" t="str">
        <f>LOWER(CONCATENATE(LEFT(SUBSTITUTE(TRIM(CLEAN(AP377))," ",""),7),RIGHT(F377,2),RIGHT(SUBSTITUTE(TRIM(CLEAN(AP377))," ",""),4)))</f>
        <v>yigedou99shao</v>
      </c>
      <c r="AS377" t="str">
        <f>IF(ISBLANK(AR377),AQ377,AR377)</f>
        <v>yigedou99shao</v>
      </c>
    </row>
    <row r="378" spans="1:45" x14ac:dyDescent="0.2">
      <c r="A378" t="s">
        <v>1498</v>
      </c>
      <c r="B378">
        <v>983026</v>
      </c>
      <c r="C378" s="1" t="s">
        <v>1499</v>
      </c>
      <c r="D378" s="4" t="s">
        <v>1500</v>
      </c>
      <c r="E378" s="4" t="s">
        <v>1500</v>
      </c>
      <c r="F378" s="4">
        <v>1999</v>
      </c>
      <c r="G378">
        <v>1999</v>
      </c>
      <c r="H378">
        <v>5.2</v>
      </c>
      <c r="I378">
        <v>90</v>
      </c>
      <c r="J378">
        <v>110</v>
      </c>
      <c r="K378" s="1" t="s">
        <v>1501</v>
      </c>
      <c r="L378">
        <v>-1</v>
      </c>
      <c r="M378">
        <v>8759</v>
      </c>
      <c r="N378" s="1" t="s">
        <v>795</v>
      </c>
      <c r="O378" s="1" t="s">
        <v>1368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1</v>
      </c>
      <c r="AJ378">
        <v>0</v>
      </c>
      <c r="AK378">
        <v>0</v>
      </c>
      <c r="AL378">
        <v>0</v>
      </c>
      <c r="AM378">
        <v>0</v>
      </c>
      <c r="AN378">
        <v>0</v>
      </c>
      <c r="AO378" t="str">
        <f>IF(LEFT(D378,2)="A",MID(D378,3,9999),D378)</f>
        <v>The Young Girl and the Monsoon</v>
      </c>
      <c r="AP378" t="str">
        <f>IF(LEFT(AO378,4)="The ",MID(AO378,5,9999),AO378)</f>
        <v>Young Girl and the Monsoon</v>
      </c>
      <c r="AQ378" t="str">
        <f>LOWER(CONCATENATE(LEFT(SUBSTITUTE(TRIM(CLEAN(AP378))," ",""),7),RIGHT(F378,2),RIGHT(SUBSTITUTE(TRIM(CLEAN(AP378))," ",""),4)))</f>
        <v>younggi99soon</v>
      </c>
      <c r="AS378" t="str">
        <f>IF(ISBLANK(AR378),AQ378,AR378)</f>
        <v>younggi99soon</v>
      </c>
    </row>
    <row r="379" spans="1:45" x14ac:dyDescent="0.2">
      <c r="A379" t="s">
        <v>287</v>
      </c>
      <c r="B379">
        <v>255507</v>
      </c>
      <c r="C379" s="1" t="s">
        <v>431</v>
      </c>
      <c r="D379" s="4" t="s">
        <v>432</v>
      </c>
      <c r="E379" s="4" t="s">
        <v>432</v>
      </c>
      <c r="F379" s="4">
        <v>1975</v>
      </c>
      <c r="G379">
        <v>1975</v>
      </c>
      <c r="H379">
        <v>6.4</v>
      </c>
      <c r="I379">
        <v>63</v>
      </c>
      <c r="J379">
        <v>5</v>
      </c>
      <c r="K379" s="1" t="s">
        <v>433</v>
      </c>
      <c r="L379">
        <v>-1</v>
      </c>
      <c r="M379">
        <v>-1</v>
      </c>
      <c r="N379" s="1" t="s">
        <v>1330</v>
      </c>
      <c r="O379" s="1" t="s">
        <v>1331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 t="str">
        <f>IF(LEFT(D379,2)="A",MID(D379,3,9999),D379)</f>
        <v>Zankoku: jokôsei marusei rinchi</v>
      </c>
      <c r="AP379" t="str">
        <f>IF(LEFT(AO379,4)="The ",MID(AO379,5,9999),AO379)</f>
        <v>Zankoku: jokôsei marusei rinchi</v>
      </c>
      <c r="AQ379" t="str">
        <f>LOWER(CONCATENATE(LEFT(SUBSTITUTE(TRIM(CLEAN(AP379))," ",""),7),RIGHT(F379,2),RIGHT(SUBSTITUTE(TRIM(CLEAN(AP379))," ",""),4)))</f>
        <v>zankoku75nchi</v>
      </c>
      <c r="AR379" t="s">
        <v>434</v>
      </c>
      <c r="AS379" t="str">
        <f>IF(ISBLANK(AR379),AQ379,AR379)</f>
        <v>zankoku75joko</v>
      </c>
    </row>
    <row r="380" spans="1:45" x14ac:dyDescent="0.2">
      <c r="A380" t="s">
        <v>288</v>
      </c>
      <c r="B380">
        <v>273618</v>
      </c>
      <c r="C380" s="1" t="s">
        <v>435</v>
      </c>
      <c r="D380" s="4" t="s">
        <v>436</v>
      </c>
      <c r="E380" s="4" t="s">
        <v>436</v>
      </c>
      <c r="F380" s="4">
        <v>1975</v>
      </c>
      <c r="G380">
        <v>1975</v>
      </c>
      <c r="H380">
        <v>6.8</v>
      </c>
      <c r="I380">
        <v>73</v>
      </c>
      <c r="J380">
        <v>17</v>
      </c>
      <c r="K380" s="1" t="s">
        <v>437</v>
      </c>
      <c r="L380">
        <v>-1</v>
      </c>
      <c r="M380">
        <v>-1</v>
      </c>
      <c r="N380" s="1" t="s">
        <v>1330</v>
      </c>
      <c r="O380" s="1" t="s">
        <v>1331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1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 t="str">
        <f>IF(LEFT(D380,2)="A",MID(D380,3,9999),D380)</f>
        <v>Zankoku: Kurobara rinchi</v>
      </c>
      <c r="AP380" t="str">
        <f>IF(LEFT(AO380,4)="The ",MID(AO380,5,9999),AO380)</f>
        <v>Zankoku: Kurobara rinchi</v>
      </c>
      <c r="AQ380" t="str">
        <f>LOWER(CONCATENATE(LEFT(SUBSTITUTE(TRIM(CLEAN(AP380))," ",""),7),RIGHT(F380,2),RIGHT(SUBSTITUTE(TRIM(CLEAN(AP380))," ",""),4)))</f>
        <v>zankoku75nchi</v>
      </c>
      <c r="AR380" t="s">
        <v>438</v>
      </c>
      <c r="AS380" t="str">
        <f>IF(ISBLANK(AR380),AQ380,AR380)</f>
        <v>zankoku75kuro</v>
      </c>
    </row>
    <row r="381" spans="1:45" x14ac:dyDescent="0.2">
      <c r="A381" t="s">
        <v>289</v>
      </c>
      <c r="B381">
        <v>1085288</v>
      </c>
      <c r="C381" s="1" t="s">
        <v>439</v>
      </c>
      <c r="D381" s="4" t="s">
        <v>440</v>
      </c>
      <c r="E381" s="4" t="s">
        <v>440</v>
      </c>
      <c r="F381" s="4">
        <v>1963</v>
      </c>
      <c r="G381">
        <v>1963</v>
      </c>
      <c r="H381">
        <v>7.3</v>
      </c>
      <c r="I381">
        <v>85</v>
      </c>
      <c r="J381">
        <v>1076</v>
      </c>
      <c r="K381" s="1" t="s">
        <v>441</v>
      </c>
      <c r="L381">
        <v>-1</v>
      </c>
      <c r="M381">
        <v>-1</v>
      </c>
      <c r="N381" s="1" t="s">
        <v>1330</v>
      </c>
      <c r="O381" s="1" t="s">
        <v>1331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1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1</v>
      </c>
      <c r="AH381">
        <v>0</v>
      </c>
      <c r="AI381">
        <v>0</v>
      </c>
      <c r="AJ381">
        <v>0</v>
      </c>
      <c r="AK381">
        <v>1</v>
      </c>
      <c r="AL381">
        <v>0</v>
      </c>
      <c r="AM381">
        <v>0</v>
      </c>
      <c r="AN381">
        <v>0</v>
      </c>
      <c r="AO381" t="str">
        <f>IF(LEFT(D381,2)="A",MID(D381,3,9999),D381)</f>
        <v>Zatôichi kenka-tabi</v>
      </c>
      <c r="AP381" t="str">
        <f>IF(LEFT(AO381,4)="The ",MID(AO381,5,9999),AO381)</f>
        <v>Zatôichi kenka-tabi</v>
      </c>
      <c r="AQ381" t="str">
        <f>LOWER(CONCATENATE(LEFT(SUBSTITUTE(TRIM(CLEAN(AP381))," ",""),7),RIGHT(F381,2),RIGHT(SUBSTITUTE(TRIM(CLEAN(AP381))," ",""),4)))</f>
        <v>zatôich63tabi</v>
      </c>
      <c r="AR381" t="s">
        <v>442</v>
      </c>
      <c r="AS381" t="str">
        <f>IF(ISBLANK(AR381),AQ381,AR381)</f>
        <v>zatôich63kenk</v>
      </c>
    </row>
    <row r="382" spans="1:45" x14ac:dyDescent="0.2">
      <c r="A382" t="s">
        <v>290</v>
      </c>
      <c r="B382">
        <v>108313</v>
      </c>
      <c r="C382" s="1" t="s">
        <v>443</v>
      </c>
      <c r="D382" s="4" t="s">
        <v>444</v>
      </c>
      <c r="E382" s="4" t="s">
        <v>444</v>
      </c>
      <c r="F382" s="4">
        <v>1963</v>
      </c>
      <c r="G382">
        <v>1963</v>
      </c>
      <c r="H382">
        <v>7.3</v>
      </c>
      <c r="I382">
        <v>86</v>
      </c>
      <c r="J382">
        <v>1069</v>
      </c>
      <c r="K382" s="1" t="s">
        <v>441</v>
      </c>
      <c r="L382">
        <v>-1</v>
      </c>
      <c r="M382">
        <v>-1</v>
      </c>
      <c r="N382" s="1" t="s">
        <v>1330</v>
      </c>
      <c r="O382" s="1" t="s">
        <v>1331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1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1</v>
      </c>
      <c r="AH382">
        <v>0</v>
      </c>
      <c r="AI382">
        <v>0</v>
      </c>
      <c r="AJ382">
        <v>0</v>
      </c>
      <c r="AK382">
        <v>1</v>
      </c>
      <c r="AL382">
        <v>0</v>
      </c>
      <c r="AM382">
        <v>0</v>
      </c>
      <c r="AN382">
        <v>0</v>
      </c>
      <c r="AO382" t="str">
        <f>IF(LEFT(D382,2)="A",MID(D382,3,9999),D382)</f>
        <v>Zatôichi kyôjô-tabi</v>
      </c>
      <c r="AP382" t="str">
        <f>IF(LEFT(AO382,4)="The ",MID(AO382,5,9999),AO382)</f>
        <v>Zatôichi kyôjô-tabi</v>
      </c>
      <c r="AQ382" t="str">
        <f>LOWER(CONCATENATE(LEFT(SUBSTITUTE(TRIM(CLEAN(AP382))," ",""),7),RIGHT(F382,2),RIGHT(SUBSTITUTE(TRIM(CLEAN(AP382))," ",""),4)))</f>
        <v>zatôich63tabi</v>
      </c>
      <c r="AR382" t="s">
        <v>445</v>
      </c>
      <c r="AS382" t="str">
        <f>IF(ISBLANK(AR382),AQ382,AR382)</f>
        <v>zatôich63kyoj</v>
      </c>
    </row>
    <row r="383" spans="1:45" x14ac:dyDescent="0.2">
      <c r="A383" t="s">
        <v>1502</v>
      </c>
      <c r="B383">
        <v>190520</v>
      </c>
      <c r="C383" s="1" t="s">
        <v>1503</v>
      </c>
      <c r="D383" s="4" t="s">
        <v>1504</v>
      </c>
      <c r="E383" s="4" t="s">
        <v>1504</v>
      </c>
      <c r="F383" s="4">
        <v>1998</v>
      </c>
      <c r="G383">
        <v>1998</v>
      </c>
      <c r="H383">
        <v>7.2</v>
      </c>
      <c r="I383">
        <v>96</v>
      </c>
      <c r="J383">
        <v>453</v>
      </c>
      <c r="K383" s="1" t="s">
        <v>1329</v>
      </c>
      <c r="L383">
        <v>-1</v>
      </c>
      <c r="M383">
        <v>20267</v>
      </c>
      <c r="N383" s="1" t="s">
        <v>825</v>
      </c>
      <c r="O383" s="1" t="s">
        <v>789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1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1</v>
      </c>
      <c r="AJ383">
        <v>1</v>
      </c>
      <c r="AK383">
        <v>0</v>
      </c>
      <c r="AL383">
        <v>0</v>
      </c>
      <c r="AM383">
        <v>0</v>
      </c>
      <c r="AN383">
        <v>0</v>
      </c>
      <c r="AO383" t="str">
        <f>IF(LEFT(D383,2)="A",MID(D383,3,9999),D383)</f>
        <v>Zheng hun qi shi</v>
      </c>
      <c r="AP383" t="str">
        <f>IF(LEFT(AO383,4)="The ",MID(AO383,5,9999),AO383)</f>
        <v>Zheng hun qi shi</v>
      </c>
      <c r="AQ383" t="str">
        <f>LOWER(CONCATENATE(LEFT(SUBSTITUTE(TRIM(CLEAN(AP383))," ",""),7),RIGHT(F383,2),RIGHT(SUBSTITUTE(TRIM(CLEAN(AP383))," ",""),4)))</f>
        <v>zhenghu98ishi</v>
      </c>
      <c r="AS383" t="str">
        <f>IF(ISBLANK(AR383),AQ383,AR383)</f>
        <v>zhenghu98ishi</v>
      </c>
    </row>
    <row r="384" spans="1:45" x14ac:dyDescent="0.2">
      <c r="A384" t="s">
        <v>1630</v>
      </c>
      <c r="B384">
        <v>795835</v>
      </c>
      <c r="C384" s="1" t="s">
        <v>446</v>
      </c>
      <c r="D384" s="4" t="s">
        <v>593</v>
      </c>
      <c r="E384" s="4" t="s">
        <v>593</v>
      </c>
      <c r="F384" s="4">
        <v>1995</v>
      </c>
      <c r="G384">
        <v>1995</v>
      </c>
      <c r="H384">
        <v>5</v>
      </c>
      <c r="I384">
        <v>96</v>
      </c>
      <c r="J384">
        <v>157</v>
      </c>
      <c r="K384" s="1" t="s">
        <v>594</v>
      </c>
      <c r="L384">
        <v>-1</v>
      </c>
      <c r="M384">
        <v>-1</v>
      </c>
      <c r="N384" s="1" t="s">
        <v>795</v>
      </c>
      <c r="O384" s="1" t="s">
        <v>1368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1</v>
      </c>
      <c r="Z384">
        <v>0</v>
      </c>
      <c r="AA384">
        <v>0</v>
      </c>
      <c r="AB384">
        <v>0</v>
      </c>
      <c r="AC384">
        <v>0</v>
      </c>
      <c r="AD384">
        <v>1</v>
      </c>
      <c r="AE384">
        <v>0</v>
      </c>
      <c r="AF384">
        <v>0</v>
      </c>
      <c r="AG384">
        <v>1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 t="str">
        <f>IF(LEFT(D384,2)="A",MID(D384,3,9999),D384)</f>
        <v>The Zone</v>
      </c>
      <c r="AP384" t="str">
        <f>IF(LEFT(AO384,4)="The ",MID(AO384,5,9999),AO384)</f>
        <v>Zone</v>
      </c>
      <c r="AQ384" t="str">
        <f>LOWER(CONCATENATE(LEFT(SUBSTITUTE(TRIM(CLEAN(AP384))," ",""),7),RIGHT(F384,2),RIGHT(SUBSTITUTE(TRIM(CLEAN(AP384))," ",""),4)))</f>
        <v>zone95zone</v>
      </c>
      <c r="AS384" t="str">
        <f>IF(ISBLANK(AR384),AQ384,AR384)</f>
        <v>zone95zone</v>
      </c>
    </row>
  </sheetData>
  <sortState ref="A2:AS384">
    <sortCondition ref="A371"/>
  </sortState>
  <phoneticPr fontId="3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Sheet1!imdb_movies1</vt:lpstr>
    </vt:vector>
  </TitlesOfParts>
  <Company>_x0018_Johns Hopkins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Van Gerven</dc:creator>
  <cp:lastModifiedBy>Jordan Raddick</cp:lastModifiedBy>
  <dcterms:created xsi:type="dcterms:W3CDTF">2017-05-26T16:49:25Z</dcterms:created>
  <dcterms:modified xsi:type="dcterms:W3CDTF">2017-06-14T16:19:32Z</dcterms:modified>
</cp:coreProperties>
</file>