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cameronmurray/Library/Mobile Documents/com~apple~CloudDocs/Blog/Documents/EMTR/"/>
    </mc:Choice>
  </mc:AlternateContent>
  <xr:revisionPtr revIDLastSave="0" documentId="13_ncr:1_{74C6C6EF-79C1-674A-9083-1BBAB1AE8EED}" xr6:coauthVersionLast="40" xr6:coauthVersionMax="40" xr10:uidLastSave="{00000000-0000-0000-0000-000000000000}"/>
  <bookViews>
    <workbookView xWindow="12320" yWindow="0" windowWidth="17500" windowHeight="17440" xr2:uid="{950ECF6B-0768-DF4D-8C1D-38B32456937F}"/>
  </bookViews>
  <sheets>
    <sheet name="Read me" sheetId="1" r:id="rId1"/>
    <sheet name="Income tax" sheetId="2" r:id="rId2"/>
    <sheet name="Medicare (individual)" sheetId="14" r:id="rId3"/>
    <sheet name="Medicare (family)" sheetId="20" r:id="rId4"/>
    <sheet name="Medicare Levy Surcharge single" sheetId="21" r:id="rId5"/>
    <sheet name="Medicare Levy Surcharge family" sheetId="22" r:id="rId6"/>
    <sheet name="HECS or HELP" sheetId="15" r:id="rId7"/>
    <sheet name="LMITO" sheetId="17" r:id="rId8"/>
    <sheet name="LITO" sheetId="19" r:id="rId9"/>
    <sheet name="Parenting payment (single)" sheetId="3" r:id="rId10"/>
    <sheet name="FTB A" sheetId="4" r:id="rId11"/>
    <sheet name="FTB B" sheetId="5" r:id="rId12"/>
    <sheet name="CCB" sheetId="6" r:id="rId13"/>
    <sheet name="Newstart" sheetId="7" r:id="rId14"/>
    <sheet name="Disability" sheetId="11" r:id="rId15"/>
    <sheet name="Rent assistance" sheetId="12" r:id="rId16"/>
    <sheet name="Age pension" sheetId="1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3" l="1"/>
  <c r="F5" i="3"/>
  <c r="F6" i="3"/>
  <c r="F7" i="3"/>
  <c r="F8" i="3"/>
  <c r="F9" i="3"/>
  <c r="F10" i="3"/>
  <c r="F4" i="3"/>
  <c r="F3" i="3"/>
</calcChain>
</file>

<file path=xl/sharedStrings.xml><?xml version="1.0" encoding="utf-8"?>
<sst xmlns="http://schemas.openxmlformats.org/spreadsheetml/2006/main" count="116" uniqueCount="36">
  <si>
    <t>Last updated:</t>
  </si>
  <si>
    <t>Data sources:</t>
  </si>
  <si>
    <t>Income tax</t>
  </si>
  <si>
    <t>This workbook compiles the input conditions for the Australian EMTR calculator</t>
  </si>
  <si>
    <t>Min</t>
  </si>
  <si>
    <t>Max</t>
  </si>
  <si>
    <t>Rate</t>
  </si>
  <si>
    <t>Source</t>
  </si>
  <si>
    <t>Sheet</t>
  </si>
  <si>
    <t>Version</t>
  </si>
  <si>
    <t>February</t>
  </si>
  <si>
    <t>Australian EMTR calculator inputs</t>
  </si>
  <si>
    <t>Date</t>
  </si>
  <si>
    <t xml:space="preserve">https://www.ato.gov.au/Rates/Individual-income-tax-rates/ </t>
  </si>
  <si>
    <t>LITO</t>
  </si>
  <si>
    <t>L</t>
  </si>
  <si>
    <t>HECS repayment</t>
  </si>
  <si>
    <t xml:space="preserve">https://www.ato.gov.au/Rates/HELP,-TSL-and-SFSS-repayment-thresholds-and-rates/ </t>
  </si>
  <si>
    <t xml:space="preserve">https://www.superguide.com.au/boost-your-superannuation/lito-what-is-the-low-income-tax-offset-and-how-does-it-work </t>
  </si>
  <si>
    <t>LIMTO</t>
  </si>
  <si>
    <t xml:space="preserve">https://atotaxrates.info/tax-offset/low-and-middle-income-tax-offset/ </t>
  </si>
  <si>
    <t>Average</t>
  </si>
  <si>
    <t>Marginal</t>
  </si>
  <si>
    <t>Type</t>
  </si>
  <si>
    <t>Rate_type</t>
  </si>
  <si>
    <t>Payment_Zero</t>
  </si>
  <si>
    <t>Rate_Type</t>
  </si>
  <si>
    <t>Extra_child_threshold_increment</t>
  </si>
  <si>
    <t>Notes:</t>
  </si>
  <si>
    <t>Minimum income threshold to which the tax rate applies</t>
  </si>
  <si>
    <t>Maximum income threshold to which the tax rate applies</t>
  </si>
  <si>
    <t>The tax rate in that income range</t>
  </si>
  <si>
    <t>The type of tax rate, either Marginal (applying to taxable income in that range only, with rates for lower income ranges applying to those parts of the income) or Average (applying to total taxable income)</t>
  </si>
  <si>
    <t>Is the annual payment at zero taxable income (relevant to tax offsets and welfare benefits)</t>
  </si>
  <si>
    <t>Extra_child</t>
  </si>
  <si>
    <t>Is how much the income thresholds go up for each child (first row is first child, second row is second child,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</si>
</sst>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xf numFmtId="17" fontId="1" fillId="0" borderId="0" xfId="0" applyNumberFormat="1"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uperguide.com.au/boost-your-superannuation/lito-what-is-the-low-income-tax-offset-and-how-does-it-work" TargetMode="External"/><Relationship Id="rId2" Type="http://schemas.openxmlformats.org/officeDocument/2006/relationships/hyperlink" Target="https://www.ato.gov.au/Rates/HELP,-TSL-and-SFSS-repayment-thresholds-and-rates/" TargetMode="External"/><Relationship Id="rId1" Type="http://schemas.openxmlformats.org/officeDocument/2006/relationships/hyperlink" Target="https://www.ato.gov.au/Rates/Individual-income-tax-rates/" TargetMode="External"/><Relationship Id="rId4" Type="http://schemas.openxmlformats.org/officeDocument/2006/relationships/hyperlink" Target="https://atotaxrates.info/tax-offset/low-and-middle-income-tax-off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FDF6E-5B0E-9F43-99B2-9F26135458D6}">
  <dimension ref="A1:C18"/>
  <sheetViews>
    <sheetView tabSelected="1" workbookViewId="0">
      <selection activeCell="A12" sqref="A12"/>
    </sheetView>
  </sheetViews>
  <sheetFormatPr baseColWidth="10" defaultRowHeight="16" x14ac:dyDescent="0.2"/>
  <cols>
    <col min="1" max="1" width="15.5" customWidth="1"/>
  </cols>
  <sheetData>
    <row r="1" spans="1:3" x14ac:dyDescent="0.2">
      <c r="A1" s="1" t="s">
        <v>11</v>
      </c>
    </row>
    <row r="3" spans="1:3" x14ac:dyDescent="0.2">
      <c r="A3" t="s">
        <v>9</v>
      </c>
      <c r="B3">
        <v>0.1</v>
      </c>
    </row>
    <row r="4" spans="1:3" x14ac:dyDescent="0.2">
      <c r="A4" t="s">
        <v>12</v>
      </c>
      <c r="B4" t="s">
        <v>10</v>
      </c>
      <c r="C4">
        <v>2019</v>
      </c>
    </row>
    <row r="6" spans="1:3" x14ac:dyDescent="0.2">
      <c r="A6" s="1" t="s">
        <v>8</v>
      </c>
      <c r="B6" s="1" t="s">
        <v>7</v>
      </c>
    </row>
    <row r="7" spans="1:3" x14ac:dyDescent="0.2">
      <c r="A7" s="3" t="s">
        <v>2</v>
      </c>
      <c r="B7" s="3" t="s">
        <v>13</v>
      </c>
    </row>
    <row r="8" spans="1:3" x14ac:dyDescent="0.2">
      <c r="A8" t="s">
        <v>16</v>
      </c>
      <c r="B8" s="3" t="s">
        <v>17</v>
      </c>
    </row>
    <row r="9" spans="1:3" x14ac:dyDescent="0.2">
      <c r="A9" t="s">
        <v>19</v>
      </c>
      <c r="B9" s="3" t="s">
        <v>20</v>
      </c>
    </row>
    <row r="10" spans="1:3" x14ac:dyDescent="0.2">
      <c r="A10" t="s">
        <v>14</v>
      </c>
      <c r="B10" s="3" t="s">
        <v>18</v>
      </c>
    </row>
    <row r="12" spans="1:3" x14ac:dyDescent="0.2">
      <c r="A12" s="1" t="s">
        <v>28</v>
      </c>
    </row>
    <row r="13" spans="1:3" x14ac:dyDescent="0.2">
      <c r="A13" t="s">
        <v>4</v>
      </c>
      <c r="B13" t="s">
        <v>29</v>
      </c>
    </row>
    <row r="14" spans="1:3" x14ac:dyDescent="0.2">
      <c r="A14" t="s">
        <v>5</v>
      </c>
      <c r="B14" t="s">
        <v>30</v>
      </c>
    </row>
    <row r="15" spans="1:3" x14ac:dyDescent="0.2">
      <c r="A15" t="s">
        <v>6</v>
      </c>
      <c r="B15" t="s">
        <v>31</v>
      </c>
    </row>
    <row r="16" spans="1:3" x14ac:dyDescent="0.2">
      <c r="A16" t="s">
        <v>26</v>
      </c>
      <c r="B16" t="s">
        <v>32</v>
      </c>
    </row>
    <row r="17" spans="1:2" x14ac:dyDescent="0.2">
      <c r="A17" t="s">
        <v>25</v>
      </c>
      <c r="B17" t="s">
        <v>33</v>
      </c>
    </row>
    <row r="18" spans="1:2" x14ac:dyDescent="0.2">
      <c r="A18" t="s">
        <v>27</v>
      </c>
      <c r="B18" t="s">
        <v>35</v>
      </c>
    </row>
  </sheetData>
  <hyperlinks>
    <hyperlink ref="A7" location="'Income tax'!A1" display="Income tax" xr:uid="{74DF480D-63DD-4043-8CC7-BB4F4CAADD22}"/>
    <hyperlink ref="B7" r:id="rId1" xr:uid="{727388A7-4CCF-244F-81CA-98E504871D2B}"/>
    <hyperlink ref="B8" r:id="rId2" xr:uid="{A1FD3F55-DA56-B04C-9FCD-C2724BBDB588}"/>
    <hyperlink ref="B10" r:id="rId3" xr:uid="{E0A0BAF0-D931-C945-AB94-DEB41FDEC71F}"/>
    <hyperlink ref="B9" r:id="rId4" xr:uid="{8C2486F4-A9CA-6341-BB70-20F432399B7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5C5C-0722-3E4B-86DB-971ADC1DA008}">
  <dimension ref="A1:F10"/>
  <sheetViews>
    <sheetView workbookViewId="0">
      <selection activeCell="D11" sqref="D11"/>
    </sheetView>
  </sheetViews>
  <sheetFormatPr baseColWidth="10" defaultRowHeight="16" x14ac:dyDescent="0.2"/>
  <cols>
    <col min="5" max="5" width="13.5" customWidth="1"/>
  </cols>
  <sheetData>
    <row r="1" spans="1:6" x14ac:dyDescent="0.2">
      <c r="A1" t="s">
        <v>4</v>
      </c>
      <c r="B1" t="s">
        <v>5</v>
      </c>
      <c r="C1" t="s">
        <v>6</v>
      </c>
      <c r="D1" t="s">
        <v>26</v>
      </c>
      <c r="E1" t="s">
        <v>25</v>
      </c>
      <c r="F1" t="s">
        <v>34</v>
      </c>
    </row>
    <row r="2" spans="1:6" x14ac:dyDescent="0.2">
      <c r="A2">
        <v>0</v>
      </c>
      <c r="B2">
        <v>4917</v>
      </c>
      <c r="C2">
        <v>0</v>
      </c>
      <c r="D2" t="s">
        <v>22</v>
      </c>
      <c r="E2">
        <f>ROUND(768.5/14*365,0)</f>
        <v>20036</v>
      </c>
      <c r="F2">
        <v>0</v>
      </c>
    </row>
    <row r="3" spans="1:6" x14ac:dyDescent="0.2">
      <c r="A3">
        <v>4918</v>
      </c>
      <c r="C3">
        <v>0.4</v>
      </c>
      <c r="D3" t="s">
        <v>22</v>
      </c>
      <c r="F3">
        <f>24.6/14*365</f>
        <v>641.35714285714289</v>
      </c>
    </row>
    <row r="4" spans="1:6" x14ac:dyDescent="0.2">
      <c r="D4" t="s">
        <v>22</v>
      </c>
      <c r="F4">
        <f>24.6/14*365</f>
        <v>641.35714285714289</v>
      </c>
    </row>
    <row r="5" spans="1:6" x14ac:dyDescent="0.2">
      <c r="F5">
        <f t="shared" ref="F5:F10" si="0">24.6/14*365</f>
        <v>641.35714285714289</v>
      </c>
    </row>
    <row r="6" spans="1:6" x14ac:dyDescent="0.2">
      <c r="F6">
        <f t="shared" si="0"/>
        <v>641.35714285714289</v>
      </c>
    </row>
    <row r="7" spans="1:6" x14ac:dyDescent="0.2">
      <c r="F7">
        <f t="shared" si="0"/>
        <v>641.35714285714289</v>
      </c>
    </row>
    <row r="8" spans="1:6" x14ac:dyDescent="0.2">
      <c r="F8">
        <f t="shared" si="0"/>
        <v>641.35714285714289</v>
      </c>
    </row>
    <row r="9" spans="1:6" x14ac:dyDescent="0.2">
      <c r="F9">
        <f t="shared" si="0"/>
        <v>641.35714285714289</v>
      </c>
    </row>
    <row r="10" spans="1:6" x14ac:dyDescent="0.2">
      <c r="F10">
        <f t="shared" si="0"/>
        <v>641.35714285714289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ECA5-5147-0046-A13D-030C61F4CCB3}">
  <dimension ref="A1"/>
  <sheetViews>
    <sheetView workbookViewId="0"/>
  </sheetViews>
  <sheetFormatPr baseColWidth="10" defaultRowHeight="16"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B12E-83E3-3840-8C48-D6AA8B62F7DD}">
  <dimension ref="A1"/>
  <sheetViews>
    <sheetView workbookViewId="0"/>
  </sheetViews>
  <sheetFormatPr baseColWidth="10" defaultRowHeight="16"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1184A-9D5F-8B49-88D0-F1A99C0E6790}">
  <dimension ref="A1"/>
  <sheetViews>
    <sheetView workbookViewId="0"/>
  </sheetViews>
  <sheetFormatPr baseColWidth="10" defaultRowHeight="16"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62694-6619-5B4C-BD5D-A9E6B61D3685}">
  <dimension ref="A3:B9"/>
  <sheetViews>
    <sheetView workbookViewId="0">
      <selection activeCell="A4" sqref="A4"/>
    </sheetView>
  </sheetViews>
  <sheetFormatPr baseColWidth="10" defaultRowHeight="16" x14ac:dyDescent="0.2"/>
  <cols>
    <col min="1" max="1" width="12.33203125" customWidth="1"/>
  </cols>
  <sheetData>
    <row r="3" spans="1:2" x14ac:dyDescent="0.2">
      <c r="A3" t="s">
        <v>3</v>
      </c>
    </row>
    <row r="6" spans="1:2" x14ac:dyDescent="0.2">
      <c r="A6" s="1" t="s">
        <v>0</v>
      </c>
      <c r="B6" s="2">
        <v>43497</v>
      </c>
    </row>
    <row r="8" spans="1:2" x14ac:dyDescent="0.2">
      <c r="A8" s="1" t="s">
        <v>1</v>
      </c>
    </row>
    <row r="9" spans="1:2" x14ac:dyDescent="0.2">
      <c r="A9" s="3" t="s">
        <v>2</v>
      </c>
    </row>
  </sheetData>
  <hyperlinks>
    <hyperlink ref="A9" location="'Income Tax'!A1" display="Income tax" xr:uid="{B5F52342-350A-DA4E-A2E3-2748DC7F447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C2CDF-78F6-B246-9663-3315044DDC8D}">
  <dimension ref="A1"/>
  <sheetViews>
    <sheetView workbookViewId="0"/>
  </sheetViews>
  <sheetFormatPr baseColWidth="10" defaultRowHeight="16"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DC0B4-49C9-1847-9100-152970BF96A7}">
  <dimension ref="A1"/>
  <sheetViews>
    <sheetView workbookViewId="0">
      <selection activeCell="M42" sqref="M42"/>
    </sheetView>
  </sheetViews>
  <sheetFormatPr baseColWidth="10" defaultRowHeight="16"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310B7-5D31-044B-B731-CE5B8AE1BD5F}">
  <dimension ref="A1"/>
  <sheetViews>
    <sheetView workbookViewId="0"/>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0E166-B54B-794A-A914-8B22627179FF}">
  <dimension ref="A1:D6"/>
  <sheetViews>
    <sheetView workbookViewId="0">
      <selection activeCell="E6" sqref="E6"/>
    </sheetView>
  </sheetViews>
  <sheetFormatPr baseColWidth="10" defaultRowHeight="16" x14ac:dyDescent="0.2"/>
  <cols>
    <col min="5" max="5" width="13" customWidth="1"/>
  </cols>
  <sheetData>
    <row r="1" spans="1:4" x14ac:dyDescent="0.2">
      <c r="A1" t="s">
        <v>4</v>
      </c>
      <c r="B1" t="s">
        <v>5</v>
      </c>
      <c r="C1" t="s">
        <v>6</v>
      </c>
      <c r="D1" t="s">
        <v>24</v>
      </c>
    </row>
    <row r="2" spans="1:4" x14ac:dyDescent="0.2">
      <c r="A2">
        <v>0</v>
      </c>
      <c r="B2">
        <v>18200</v>
      </c>
      <c r="C2">
        <v>0</v>
      </c>
      <c r="D2" t="s">
        <v>22</v>
      </c>
    </row>
    <row r="3" spans="1:4" x14ac:dyDescent="0.2">
      <c r="A3">
        <v>18201</v>
      </c>
      <c r="B3">
        <v>37000</v>
      </c>
      <c r="C3">
        <v>0.19</v>
      </c>
      <c r="D3" t="s">
        <v>22</v>
      </c>
    </row>
    <row r="4" spans="1:4" x14ac:dyDescent="0.2">
      <c r="A4">
        <v>37001</v>
      </c>
      <c r="B4">
        <v>90000</v>
      </c>
      <c r="C4">
        <v>0.32500000000000001</v>
      </c>
      <c r="D4" t="s">
        <v>22</v>
      </c>
    </row>
    <row r="5" spans="1:4" x14ac:dyDescent="0.2">
      <c r="A5">
        <v>90001</v>
      </c>
      <c r="B5">
        <v>180000</v>
      </c>
      <c r="C5">
        <v>0.37</v>
      </c>
      <c r="D5" t="s">
        <v>22</v>
      </c>
    </row>
    <row r="6" spans="1:4" x14ac:dyDescent="0.2">
      <c r="A6">
        <v>180001</v>
      </c>
      <c r="C6">
        <v>0.45</v>
      </c>
      <c r="D6"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B278B-2210-5545-AB08-1B32079718EE}">
  <dimension ref="A1:D4"/>
  <sheetViews>
    <sheetView workbookViewId="0">
      <selection activeCell="F18" sqref="F18"/>
    </sheetView>
  </sheetViews>
  <sheetFormatPr baseColWidth="10" defaultRowHeight="16" x14ac:dyDescent="0.2"/>
  <sheetData>
    <row r="1" spans="1:4" x14ac:dyDescent="0.2">
      <c r="A1" t="s">
        <v>4</v>
      </c>
      <c r="B1" t="s">
        <v>5</v>
      </c>
      <c r="C1" t="s">
        <v>6</v>
      </c>
      <c r="D1" t="s">
        <v>23</v>
      </c>
    </row>
    <row r="2" spans="1:4" x14ac:dyDescent="0.2">
      <c r="A2">
        <v>0</v>
      </c>
      <c r="B2">
        <v>21980</v>
      </c>
      <c r="C2">
        <v>0</v>
      </c>
      <c r="D2" t="s">
        <v>22</v>
      </c>
    </row>
    <row r="3" spans="1:4" x14ac:dyDescent="0.2">
      <c r="A3">
        <v>21981</v>
      </c>
      <c r="B3">
        <v>27475</v>
      </c>
      <c r="C3">
        <v>0.1</v>
      </c>
      <c r="D3" t="s">
        <v>22</v>
      </c>
    </row>
    <row r="4" spans="1:4" x14ac:dyDescent="0.2">
      <c r="A4">
        <v>27476</v>
      </c>
      <c r="C4">
        <v>0.02</v>
      </c>
      <c r="D4"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F6AB-21FC-E042-A566-03D86FCF95B5}">
  <dimension ref="A1:E8"/>
  <sheetViews>
    <sheetView workbookViewId="0">
      <selection activeCell="E1" sqref="E1"/>
    </sheetView>
  </sheetViews>
  <sheetFormatPr baseColWidth="10" defaultRowHeight="16" x14ac:dyDescent="0.2"/>
  <sheetData>
    <row r="1" spans="1:5" x14ac:dyDescent="0.2">
      <c r="A1" t="s">
        <v>4</v>
      </c>
      <c r="B1" t="s">
        <v>5</v>
      </c>
      <c r="C1" t="s">
        <v>6</v>
      </c>
      <c r="D1" t="s">
        <v>26</v>
      </c>
      <c r="E1" t="s">
        <v>27</v>
      </c>
    </row>
    <row r="2" spans="1:5" x14ac:dyDescent="0.2">
      <c r="A2">
        <v>0</v>
      </c>
      <c r="B2">
        <v>37089</v>
      </c>
      <c r="C2">
        <v>0</v>
      </c>
      <c r="D2" t="s">
        <v>22</v>
      </c>
      <c r="E2">
        <v>4257</v>
      </c>
    </row>
    <row r="3" spans="1:5" x14ac:dyDescent="0.2">
      <c r="A3">
        <v>37090</v>
      </c>
      <c r="B3">
        <v>46361</v>
      </c>
      <c r="C3">
        <v>0.1</v>
      </c>
      <c r="D3" t="s">
        <v>22</v>
      </c>
      <c r="E3">
        <v>4257</v>
      </c>
    </row>
    <row r="4" spans="1:5" x14ac:dyDescent="0.2">
      <c r="A4">
        <v>46361</v>
      </c>
      <c r="C4">
        <v>0.02</v>
      </c>
      <c r="D4" t="s">
        <v>21</v>
      </c>
      <c r="E4">
        <v>4257</v>
      </c>
    </row>
    <row r="5" spans="1:5" x14ac:dyDescent="0.2">
      <c r="E5">
        <v>4257</v>
      </c>
    </row>
    <row r="6" spans="1:5" x14ac:dyDescent="0.2">
      <c r="E6">
        <v>4257</v>
      </c>
    </row>
    <row r="7" spans="1:5" x14ac:dyDescent="0.2">
      <c r="E7">
        <v>4257</v>
      </c>
    </row>
    <row r="8" spans="1:5" x14ac:dyDescent="0.2">
      <c r="E8">
        <v>4257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96E7C-8E26-9644-801A-73C3E575D55A}">
  <dimension ref="A1:D5"/>
  <sheetViews>
    <sheetView workbookViewId="0">
      <selection activeCell="E1" sqref="E1:E1048576"/>
    </sheetView>
  </sheetViews>
  <sheetFormatPr baseColWidth="10" defaultRowHeight="16" x14ac:dyDescent="0.2"/>
  <sheetData>
    <row r="1" spans="1:4" x14ac:dyDescent="0.2">
      <c r="A1" t="s">
        <v>4</v>
      </c>
      <c r="B1" t="s">
        <v>5</v>
      </c>
      <c r="C1" t="s">
        <v>6</v>
      </c>
      <c r="D1" t="s">
        <v>26</v>
      </c>
    </row>
    <row r="2" spans="1:4" x14ac:dyDescent="0.2">
      <c r="A2">
        <v>0</v>
      </c>
      <c r="B2">
        <v>90000</v>
      </c>
      <c r="C2">
        <v>0</v>
      </c>
      <c r="D2" t="s">
        <v>21</v>
      </c>
    </row>
    <row r="3" spans="1:4" x14ac:dyDescent="0.2">
      <c r="A3">
        <v>90001</v>
      </c>
      <c r="B3">
        <v>105000</v>
      </c>
      <c r="C3">
        <v>0.01</v>
      </c>
      <c r="D3" t="s">
        <v>21</v>
      </c>
    </row>
    <row r="4" spans="1:4" x14ac:dyDescent="0.2">
      <c r="A4">
        <v>105001</v>
      </c>
      <c r="B4">
        <v>140000</v>
      </c>
      <c r="C4">
        <v>1.2500000000000001E-2</v>
      </c>
      <c r="D4" t="s">
        <v>21</v>
      </c>
    </row>
    <row r="5" spans="1:4" x14ac:dyDescent="0.2">
      <c r="A5">
        <v>140001</v>
      </c>
      <c r="C5">
        <v>1.4999999999999999E-2</v>
      </c>
      <c r="D5"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0CEAE-EEF8-2048-A13F-97706DF52E4E}">
  <dimension ref="A1:E9"/>
  <sheetViews>
    <sheetView topLeftCell="B1" workbookViewId="0">
      <selection activeCell="E1" sqref="E1"/>
    </sheetView>
  </sheetViews>
  <sheetFormatPr baseColWidth="10" defaultRowHeight="16" x14ac:dyDescent="0.2"/>
  <cols>
    <col min="5" max="5" width="13.83203125" customWidth="1"/>
  </cols>
  <sheetData>
    <row r="1" spans="1:5" x14ac:dyDescent="0.2">
      <c r="A1" t="s">
        <v>4</v>
      </c>
      <c r="B1" t="s">
        <v>5</v>
      </c>
      <c r="C1" t="s">
        <v>6</v>
      </c>
      <c r="D1" t="s">
        <v>26</v>
      </c>
      <c r="E1" t="s">
        <v>27</v>
      </c>
    </row>
    <row r="2" spans="1:5" x14ac:dyDescent="0.2">
      <c r="A2">
        <v>0</v>
      </c>
      <c r="B2">
        <v>180000</v>
      </c>
      <c r="C2">
        <v>0</v>
      </c>
      <c r="D2" t="s">
        <v>21</v>
      </c>
      <c r="E2">
        <v>0</v>
      </c>
    </row>
    <row r="3" spans="1:5" x14ac:dyDescent="0.2">
      <c r="A3">
        <v>180001</v>
      </c>
      <c r="B3">
        <v>210000</v>
      </c>
      <c r="C3">
        <v>0.01</v>
      </c>
      <c r="D3" t="s">
        <v>21</v>
      </c>
      <c r="E3">
        <v>1500</v>
      </c>
    </row>
    <row r="4" spans="1:5" x14ac:dyDescent="0.2">
      <c r="A4">
        <v>210001</v>
      </c>
      <c r="B4">
        <v>280000</v>
      </c>
      <c r="C4">
        <v>1.2500000000000001E-2</v>
      </c>
      <c r="D4" t="s">
        <v>21</v>
      </c>
      <c r="E4">
        <v>1500</v>
      </c>
    </row>
    <row r="5" spans="1:5" x14ac:dyDescent="0.2">
      <c r="A5">
        <v>280001</v>
      </c>
      <c r="C5">
        <v>1.4999999999999999E-2</v>
      </c>
      <c r="D5" t="s">
        <v>21</v>
      </c>
      <c r="E5">
        <v>1500</v>
      </c>
    </row>
    <row r="6" spans="1:5" x14ac:dyDescent="0.2">
      <c r="D6" t="s">
        <v>21</v>
      </c>
      <c r="E6">
        <v>1500</v>
      </c>
    </row>
    <row r="7" spans="1:5" x14ac:dyDescent="0.2">
      <c r="E7">
        <v>1500</v>
      </c>
    </row>
    <row r="8" spans="1:5" x14ac:dyDescent="0.2">
      <c r="E8">
        <v>1500</v>
      </c>
    </row>
    <row r="9" spans="1:5" x14ac:dyDescent="0.2">
      <c r="E9">
        <v>1500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B028-DA1B-D347-BADA-5A532998D8F5}">
  <dimension ref="A1:D12"/>
  <sheetViews>
    <sheetView workbookViewId="0">
      <selection activeCell="E1" sqref="E1:E1048576"/>
    </sheetView>
  </sheetViews>
  <sheetFormatPr baseColWidth="10" defaultRowHeight="16" x14ac:dyDescent="0.2"/>
  <sheetData>
    <row r="1" spans="1:4" x14ac:dyDescent="0.2">
      <c r="A1" t="s">
        <v>4</v>
      </c>
      <c r="B1" t="s">
        <v>5</v>
      </c>
      <c r="C1" t="s">
        <v>6</v>
      </c>
      <c r="D1" t="s">
        <v>26</v>
      </c>
    </row>
    <row r="2" spans="1:4" x14ac:dyDescent="0.2">
      <c r="A2">
        <v>0</v>
      </c>
      <c r="B2">
        <v>51956</v>
      </c>
      <c r="C2">
        <v>0</v>
      </c>
      <c r="D2" t="s">
        <v>21</v>
      </c>
    </row>
    <row r="3" spans="1:4" x14ac:dyDescent="0.2">
      <c r="A3">
        <v>51957</v>
      </c>
      <c r="B3">
        <v>57729</v>
      </c>
      <c r="C3">
        <v>0.02</v>
      </c>
      <c r="D3" t="s">
        <v>21</v>
      </c>
    </row>
    <row r="4" spans="1:4" x14ac:dyDescent="0.2">
      <c r="A4">
        <v>57730</v>
      </c>
      <c r="B4">
        <v>64306</v>
      </c>
      <c r="C4">
        <v>0.04</v>
      </c>
      <c r="D4" t="s">
        <v>21</v>
      </c>
    </row>
    <row r="5" spans="1:4" x14ac:dyDescent="0.2">
      <c r="A5">
        <v>64307</v>
      </c>
      <c r="B5">
        <v>70881</v>
      </c>
      <c r="C5">
        <v>4.4999999999999998E-2</v>
      </c>
      <c r="D5" t="s">
        <v>21</v>
      </c>
    </row>
    <row r="6" spans="1:4" x14ac:dyDescent="0.2">
      <c r="A6">
        <v>70882</v>
      </c>
      <c r="B6">
        <v>74607</v>
      </c>
      <c r="C6">
        <v>0.05</v>
      </c>
      <c r="D6" t="s">
        <v>21</v>
      </c>
    </row>
    <row r="7" spans="1:4" x14ac:dyDescent="0.2">
      <c r="A7">
        <v>74608</v>
      </c>
      <c r="B7">
        <v>80197</v>
      </c>
      <c r="C7">
        <v>5.5E-2</v>
      </c>
      <c r="D7" t="s">
        <v>21</v>
      </c>
    </row>
    <row r="8" spans="1:4" x14ac:dyDescent="0.2">
      <c r="A8">
        <v>80198</v>
      </c>
      <c r="B8">
        <v>86855</v>
      </c>
      <c r="C8">
        <v>0.06</v>
      </c>
      <c r="D8" t="s">
        <v>21</v>
      </c>
    </row>
    <row r="9" spans="1:4" x14ac:dyDescent="0.2">
      <c r="A9">
        <v>86856</v>
      </c>
      <c r="B9">
        <v>91425</v>
      </c>
      <c r="C9">
        <v>6.5000000000000002E-2</v>
      </c>
      <c r="D9" t="s">
        <v>21</v>
      </c>
    </row>
    <row r="10" spans="1:4" x14ac:dyDescent="0.2">
      <c r="A10">
        <v>91426</v>
      </c>
      <c r="B10">
        <v>100613</v>
      </c>
      <c r="C10">
        <v>7.0000000000000007E-2</v>
      </c>
      <c r="D10" t="s">
        <v>21</v>
      </c>
    </row>
    <row r="11" spans="1:4" x14ac:dyDescent="0.2">
      <c r="A11">
        <v>100614</v>
      </c>
      <c r="B11">
        <v>107213</v>
      </c>
      <c r="C11">
        <v>7.4999999999999997E-2</v>
      </c>
      <c r="D11" t="s">
        <v>21</v>
      </c>
    </row>
    <row r="12" spans="1:4" x14ac:dyDescent="0.2">
      <c r="A12">
        <v>107214</v>
      </c>
      <c r="C12">
        <v>0.08</v>
      </c>
      <c r="D12"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73CD7-756F-4440-A4D3-6FFDDBECA7E6}">
  <dimension ref="A1:E6"/>
  <sheetViews>
    <sheetView workbookViewId="0">
      <selection activeCell="D30" sqref="D30"/>
    </sheetView>
  </sheetViews>
  <sheetFormatPr baseColWidth="10" defaultRowHeight="16" x14ac:dyDescent="0.2"/>
  <sheetData>
    <row r="1" spans="1:5" x14ac:dyDescent="0.2">
      <c r="A1" t="s">
        <v>4</v>
      </c>
      <c r="B1" t="s">
        <v>5</v>
      </c>
      <c r="C1" t="s">
        <v>6</v>
      </c>
      <c r="D1" t="s">
        <v>26</v>
      </c>
      <c r="E1" t="s">
        <v>25</v>
      </c>
    </row>
    <row r="2" spans="1:5" x14ac:dyDescent="0.2">
      <c r="A2">
        <v>0</v>
      </c>
      <c r="B2">
        <v>37000</v>
      </c>
      <c r="C2">
        <v>0</v>
      </c>
      <c r="D2" t="s">
        <v>22</v>
      </c>
      <c r="E2">
        <v>200</v>
      </c>
    </row>
    <row r="3" spans="1:5" x14ac:dyDescent="0.2">
      <c r="A3">
        <v>37001</v>
      </c>
      <c r="B3">
        <v>48000</v>
      </c>
      <c r="C3">
        <v>-0.03</v>
      </c>
      <c r="D3" t="s">
        <v>22</v>
      </c>
    </row>
    <row r="4" spans="1:5" x14ac:dyDescent="0.2">
      <c r="A4">
        <v>48001</v>
      </c>
      <c r="B4">
        <v>90000</v>
      </c>
      <c r="C4">
        <v>0</v>
      </c>
      <c r="D4" t="s">
        <v>22</v>
      </c>
    </row>
    <row r="5" spans="1:5" x14ac:dyDescent="0.2">
      <c r="A5">
        <v>91000</v>
      </c>
      <c r="B5">
        <v>125333</v>
      </c>
      <c r="C5">
        <v>1.4999999999999999E-2</v>
      </c>
      <c r="D5" t="s">
        <v>22</v>
      </c>
    </row>
    <row r="6" spans="1:5" x14ac:dyDescent="0.2">
      <c r="A6">
        <v>125334</v>
      </c>
      <c r="C6">
        <v>0</v>
      </c>
      <c r="D6" t="s">
        <v>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E97B4-F06A-A24C-B6F7-ED32D88F0840}">
  <dimension ref="A1:E37"/>
  <sheetViews>
    <sheetView workbookViewId="0">
      <selection activeCell="E4" sqref="A1:E4"/>
    </sheetView>
  </sheetViews>
  <sheetFormatPr baseColWidth="10" defaultRowHeight="16" x14ac:dyDescent="0.2"/>
  <sheetData>
    <row r="1" spans="1:5" x14ac:dyDescent="0.2">
      <c r="A1" t="s">
        <v>4</v>
      </c>
      <c r="B1" t="s">
        <v>5</v>
      </c>
      <c r="C1" t="s">
        <v>6</v>
      </c>
      <c r="D1" t="s">
        <v>26</v>
      </c>
      <c r="E1" t="s">
        <v>25</v>
      </c>
    </row>
    <row r="2" spans="1:5" x14ac:dyDescent="0.2">
      <c r="A2">
        <v>0</v>
      </c>
      <c r="B2">
        <v>37000</v>
      </c>
      <c r="C2">
        <v>0</v>
      </c>
      <c r="D2" t="s">
        <v>22</v>
      </c>
      <c r="E2">
        <v>445</v>
      </c>
    </row>
    <row r="3" spans="1:5" x14ac:dyDescent="0.2">
      <c r="A3">
        <v>37001</v>
      </c>
      <c r="B3">
        <v>66667</v>
      </c>
      <c r="C3">
        <v>1.4999999999999999E-2</v>
      </c>
      <c r="D3" t="s">
        <v>22</v>
      </c>
    </row>
    <row r="4" spans="1:5" x14ac:dyDescent="0.2">
      <c r="A4">
        <v>66668</v>
      </c>
      <c r="C4">
        <v>0</v>
      </c>
      <c r="D4" t="s">
        <v>22</v>
      </c>
    </row>
    <row r="37" spans="5:5" x14ac:dyDescent="0.2">
      <c r="E3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Income tax</vt:lpstr>
      <vt:lpstr>Medicare (individual)</vt:lpstr>
      <vt:lpstr>Medicare (family)</vt:lpstr>
      <vt:lpstr>Medicare Levy Surcharge single</vt:lpstr>
      <vt:lpstr>Medicare Levy Surcharge family</vt:lpstr>
      <vt:lpstr>HECS or HELP</vt:lpstr>
      <vt:lpstr>LMITO</vt:lpstr>
      <vt:lpstr>LITO</vt:lpstr>
      <vt:lpstr>Parenting payment (single)</vt:lpstr>
      <vt:lpstr>FTB A</vt:lpstr>
      <vt:lpstr>FTB B</vt:lpstr>
      <vt:lpstr>CCB</vt:lpstr>
      <vt:lpstr>Newstart</vt:lpstr>
      <vt:lpstr>Disability</vt:lpstr>
      <vt:lpstr>Rent assistance</vt:lpstr>
      <vt:lpstr>Age pension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Murray</dc:creator>
  <cp:lastModifiedBy>Cameron Murray</cp:lastModifiedBy>
  <dcterms:created xsi:type="dcterms:W3CDTF">2019-02-01T00:57:19Z</dcterms:created>
  <dcterms:modified xsi:type="dcterms:W3CDTF">2019-02-02T04:22:40Z</dcterms:modified>
</cp:coreProperties>
</file>