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1715" yWindow="105" windowWidth="14805" windowHeight="8010" activeTab="2"/>
  </bookViews>
  <sheets>
    <sheet name="Protocol" sheetId="1" r:id="rId1"/>
    <sheet name="Sample Messages" sheetId="3" r:id="rId2"/>
    <sheet name="Results" sheetId="5" r:id="rId3"/>
    <sheet name="PortMon" sheetId="6" r:id="rId4"/>
  </sheets>
  <calcPr calcId="152511"/>
</workbook>
</file>

<file path=xl/calcChain.xml><?xml version="1.0" encoding="utf-8"?>
<calcChain xmlns="http://schemas.openxmlformats.org/spreadsheetml/2006/main">
  <c r="AD26" i="5" l="1"/>
  <c r="AD25" i="5"/>
  <c r="AD14" i="5"/>
  <c r="AD10" i="5"/>
  <c r="AD18" i="5"/>
  <c r="AD15" i="5"/>
  <c r="AD13" i="5"/>
  <c r="AD9" i="5"/>
  <c r="AD8" i="5"/>
  <c r="N33" i="3" l="1"/>
  <c r="N32" i="3"/>
  <c r="N30" i="3"/>
</calcChain>
</file>

<file path=xl/sharedStrings.xml><?xml version="1.0" encoding="utf-8"?>
<sst xmlns="http://schemas.openxmlformats.org/spreadsheetml/2006/main" count="684" uniqueCount="166">
  <si>
    <t>Start of Packet</t>
  </si>
  <si>
    <t>Field</t>
  </si>
  <si>
    <t>Length</t>
  </si>
  <si>
    <t>Value</t>
  </si>
  <si>
    <t>Destination Address</t>
  </si>
  <si>
    <t>Source Address</t>
  </si>
  <si>
    <t>Header</t>
  </si>
  <si>
    <t>Command</t>
  </si>
  <si>
    <t>Sub-Command</t>
  </si>
  <si>
    <t>Data</t>
  </si>
  <si>
    <t>Checksum</t>
  </si>
  <si>
    <t>(per Length)</t>
  </si>
  <si>
    <t>0xbbbb</t>
  </si>
  <si>
    <t>00 for broadcast from Inverter
nn for Address of an Inverter
00 for data from the Inverter</t>
  </si>
  <si>
    <t>00 for initial broadcasts</t>
  </si>
  <si>
    <t>(per message type)</t>
  </si>
  <si>
    <t>Sent as Decimal Big Endian (eg MSB - LSB)</t>
  </si>
  <si>
    <t>Packet Format</t>
  </si>
  <si>
    <t>Message Format</t>
  </si>
  <si>
    <t>To Inverter</t>
  </si>
  <si>
    <t>From Inverter</t>
  </si>
  <si>
    <t>00 00 00 00 00 00</t>
  </si>
  <si>
    <t>00 00 00 00 00 01</t>
  </si>
  <si>
    <t>01 00 00 01 01 02</t>
  </si>
  <si>
    <t>01 00 00 01 01 04</t>
  </si>
  <si>
    <t>Request Configuration Information</t>
  </si>
  <si>
    <t>Request Serial Number from the Inverter</t>
  </si>
  <si>
    <t>Logs into the inverter when followed by the Serial Number in the Data Field</t>
  </si>
  <si>
    <t>Requests data in the Single PV String Output Format</t>
  </si>
  <si>
    <t>Configure the Inverter</t>
  </si>
  <si>
    <t>Reset the inverter
00 = Reset F and H total
01 = Rest Inverter</t>
  </si>
  <si>
    <t>00 00 00 00 00 80</t>
  </si>
  <si>
    <t>00 01 00 00 00 81</t>
  </si>
  <si>
    <t>00 01 01 00 01 84</t>
  </si>
  <si>
    <t>00 01 01 00 02 8n</t>
  </si>
  <si>
    <t>00 01 01 00 03 nn</t>
  </si>
  <si>
    <t>Single PV String Output (data field)</t>
  </si>
  <si>
    <t>Inverter Serial Number (data field)</t>
  </si>
  <si>
    <t>Configuration Information</t>
  </si>
  <si>
    <t>Ack to Reset (Data = 01 06)??</t>
  </si>
  <si>
    <t>Request for Serial Number</t>
  </si>
  <si>
    <t>Log In based on Serial Number</t>
  </si>
  <si>
    <t>Log In Accepted</t>
  </si>
  <si>
    <t>Request Single PV Format</t>
  </si>
  <si>
    <t>Request Config Information</t>
  </si>
  <si>
    <t>Single PV Format</t>
  </si>
  <si>
    <t>Config Information</t>
  </si>
  <si>
    <t>Configure Inverter</t>
  </si>
  <si>
    <t>Ack to Configure Inverter</t>
  </si>
  <si>
    <t>Reset Inverter</t>
  </si>
  <si>
    <t>Commands and Sub-Commands</t>
  </si>
  <si>
    <t>00 00</t>
  </si>
  <si>
    <t>00 01</t>
  </si>
  <si>
    <t>00 80</t>
  </si>
  <si>
    <t>00 81</t>
  </si>
  <si>
    <t>01 02</t>
  </si>
  <si>
    <t>01 04</t>
  </si>
  <si>
    <t>01 82</t>
  </si>
  <si>
    <t>01 84</t>
  </si>
  <si>
    <t>02 0n</t>
  </si>
  <si>
    <t>02 8n</t>
  </si>
  <si>
    <t>03 nn</t>
  </si>
  <si>
    <t>Example Commands</t>
  </si>
  <si>
    <t>bb bb 01 00 00 01 01 01 02 (00) [01 7b]</t>
  </si>
  <si>
    <t>bb bb 01 00 00 01 01 01 04 (00) [chksum]</t>
  </si>
  <si>
    <t>bb bb 00 00 00 00 01 (data) [chksum]</t>
  </si>
  <si>
    <t>bb bb 00 00 00 00 00 (data) [chksum]</t>
  </si>
  <si>
    <t>SoP</t>
  </si>
  <si>
    <t>BB</t>
  </si>
  <si>
    <t>DA</t>
  </si>
  <si>
    <t>00</t>
  </si>
  <si>
    <t>SA</t>
  </si>
  <si>
    <t>Hdr</t>
  </si>
  <si>
    <t>Cmd</t>
  </si>
  <si>
    <t>Sub</t>
  </si>
  <si>
    <t>nn</t>
  </si>
  <si>
    <t>lgh</t>
  </si>
  <si>
    <t>ChkSum</t>
  </si>
  <si>
    <t>dd</t>
  </si>
  <si>
    <t>CC</t>
  </si>
  <si>
    <t>01</t>
  </si>
  <si>
    <t>02</t>
  </si>
  <si>
    <t>03</t>
  </si>
  <si>
    <t>8n</t>
  </si>
  <si>
    <t>0n</t>
  </si>
  <si>
    <t>84</t>
  </si>
  <si>
    <t>82</t>
  </si>
  <si>
    <t>04</t>
  </si>
  <si>
    <t>81</t>
  </si>
  <si>
    <t>80</t>
  </si>
  <si>
    <t>Log In OK (with 0x06 ACK)</t>
  </si>
  <si>
    <t>-</t>
  </si>
  <si>
    <t>[calc]</t>
  </si>
  <si>
    <t>[serial]</t>
  </si>
  <si>
    <t>0C</t>
  </si>
  <si>
    <t>Sum of preceding bytes (eg BB+BB++++ etc</t>
  </si>
  <si>
    <t>0B</t>
  </si>
  <si>
    <t>Serial No. 10033761102</t>
  </si>
  <si>
    <t>30</t>
  </si>
  <si>
    <t>33</t>
  </si>
  <si>
    <t>37</t>
  </si>
  <si>
    <t>36</t>
  </si>
  <si>
    <t>31</t>
  </si>
  <si>
    <t>32</t>
  </si>
  <si>
    <t>2A</t>
  </si>
  <si>
    <t>BB BB 01 00 00 01 01 02 00 01 7B</t>
  </si>
  <si>
    <t>BB BB 00 01 01 00 01 82 2A 00 D9 08 C8 00 10 00 00 13 47 00 01 00 00 00 00 00 00 00 00 00 00 00 0E 09 6C 13 86 01 5E 00 00 00 00 59 CC 00 00 00 00 00 00 06 D9</t>
  </si>
  <si>
    <t>BB BB 00 01 01 00 01 82 2A 00 CA 09 40 00 0F 00 00 13 47 00 01 00 00 00 00 00 00 00 00 00 00 00 0E 09 75 13 85 01 58 00 00 00 00 59 CC 00 00 00 00 00 00 06 44</t>
  </si>
  <si>
    <t>BB BB 00 01 01 00 01 82 2A 00 CE 09 19 00 0F 00 00 13 47 00 01 00 00 00 00 00 00 00 00 00 00 00 0E 09 75 13 85 01 58 00 00 00 00 59 CC 00 00 00 00 00 00 06 21</t>
  </si>
  <si>
    <t>7B</t>
  </si>
  <si>
    <t>D9</t>
  </si>
  <si>
    <t>C8</t>
  </si>
  <si>
    <t>0E</t>
  </si>
  <si>
    <t>6C</t>
  </si>
  <si>
    <t>5E</t>
  </si>
  <si>
    <t>CA</t>
  </si>
  <si>
    <t>0F</t>
  </si>
  <si>
    <t>CE</t>
  </si>
  <si>
    <t>heat Sink Temp</t>
  </si>
  <si>
    <t>Panel 1 Volt</t>
  </si>
  <si>
    <t>Panel 1 DC Current</t>
  </si>
  <si>
    <t>Operating Mode</t>
  </si>
  <si>
    <t>Tmp F-Value</t>
  </si>
  <si>
    <t>PV1 F-Value</t>
  </si>
  <si>
    <t>GFCI F-Value</t>
  </si>
  <si>
    <t>Fault High Code</t>
  </si>
  <si>
    <t>Fault Low Code</t>
  </si>
  <si>
    <t>Line Current</t>
  </si>
  <si>
    <t>Line Voltage</t>
  </si>
  <si>
    <t>AC Freq</t>
  </si>
  <si>
    <t>AC power</t>
  </si>
  <si>
    <t>ZAC</t>
  </si>
  <si>
    <t>Accum Energ MSW</t>
  </si>
  <si>
    <t>Working Hours LSW</t>
  </si>
  <si>
    <t>Working Hours MSW</t>
  </si>
  <si>
    <t>Accum Energ LSW</t>
  </si>
  <si>
    <t>GFCI F-Value Volts</t>
  </si>
  <si>
    <t>GFCI F-Value Hz</t>
  </si>
  <si>
    <t>GZ F-Value Ohm</t>
  </si>
  <si>
    <t>Serial No. 10033761109</t>
  </si>
  <si>
    <t>06</t>
  </si>
  <si>
    <t>AD</t>
  </si>
  <si>
    <t>E1</t>
  </si>
  <si>
    <t>3F</t>
  </si>
  <si>
    <t>B0</t>
  </si>
  <si>
    <t>1D</t>
  </si>
  <si>
    <t>5D</t>
  </si>
  <si>
    <t>F3</t>
  </si>
  <si>
    <t>Log In Accepted (0x06 Ack)</t>
  </si>
  <si>
    <t>10</t>
  </si>
  <si>
    <t>05</t>
  </si>
  <si>
    <t>DC</t>
  </si>
  <si>
    <t>3C</t>
  </si>
  <si>
    <t>08</t>
  </si>
  <si>
    <t>34</t>
  </si>
  <si>
    <t>0A</t>
  </si>
  <si>
    <t>28</t>
  </si>
  <si>
    <t>12</t>
  </si>
  <si>
    <t>C0</t>
  </si>
  <si>
    <t>13</t>
  </si>
  <si>
    <t>EC</t>
  </si>
  <si>
    <t>14</t>
  </si>
  <si>
    <t>39</t>
  </si>
  <si>
    <t>Ack to Config Inverter</t>
  </si>
  <si>
    <t>Advised Serial Number</t>
  </si>
  <si>
    <t>{Serial}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</si>
</sst>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Fill="1" applyBorder="1"/>
    <xf numFmtId="0" fontId="0" fillId="0" borderId="0" xfId="0" quotePrefix="1"/>
    <xf numFmtId="0" fontId="0" fillId="2" borderId="0" xfId="0" applyFill="1"/>
    <xf numFmtId="0" fontId="0" fillId="2" borderId="0" xfId="0" quotePrefix="1" applyFill="1"/>
    <xf numFmtId="0" fontId="0" fillId="0" borderId="0" xfId="0" applyFill="1"/>
    <xf numFmtId="0" fontId="0" fillId="0" borderId="0" xfId="0" quotePrefix="1" applyFill="1"/>
    <xf numFmtId="0" fontId="0" fillId="0" borderId="0" xfId="0" applyFill="1" applyAlignment="1">
      <alignment horizontal="center"/>
    </xf>
    <xf numFmtId="0" fontId="0" fillId="0" borderId="0" xfId="0" applyFont="1"/>
    <xf numFmtId="0" fontId="1" fillId="0" borderId="0" xfId="0" applyFont="1" applyFill="1" applyBorder="1" applyAlignment="1"/>
    <xf numFmtId="0" fontId="0" fillId="3" borderId="0" xfId="0" applyFont="1" applyFill="1"/>
    <xf numFmtId="0" fontId="0" fillId="3" borderId="0" xfId="0" applyFill="1"/>
    <xf numFmtId="0" fontId="0" fillId="3" borderId="0" xfId="0" quotePrefix="1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0" fillId="3" borderId="0" xfId="0" quotePrefix="1" applyFill="1" applyAlignment="1">
      <alignment horizontal="center"/>
    </xf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6"/>
  <sheetViews>
    <sheetView workbookViewId="0">
      <selection activeCell="D19" sqref="D19"/>
    </sheetView>
  </sheetViews>
  <sheetFormatPr defaultRowHeight="15" x14ac:dyDescent="0.25"/>
  <cols>
    <col min="2" max="2" width="19.125" bestFit="1" customWidth="1"/>
    <col min="3" max="3" width="11.875" bestFit="1" customWidth="1"/>
    <col min="4" max="4" width="38.25" bestFit="1" customWidth="1"/>
  </cols>
  <sheetData>
    <row r="2" spans="1:4" x14ac:dyDescent="0.25">
      <c r="A2" s="1" t="s">
        <v>17</v>
      </c>
    </row>
    <row r="3" spans="1:4" x14ac:dyDescent="0.25">
      <c r="B3" s="1" t="s">
        <v>1</v>
      </c>
      <c r="C3" s="1" t="s">
        <v>2</v>
      </c>
      <c r="D3" s="1" t="s">
        <v>3</v>
      </c>
    </row>
    <row r="4" spans="1:4" x14ac:dyDescent="0.25">
      <c r="B4" t="s">
        <v>0</v>
      </c>
      <c r="C4">
        <v>2</v>
      </c>
      <c r="D4" t="s">
        <v>12</v>
      </c>
    </row>
    <row r="5" spans="1:4" ht="45" x14ac:dyDescent="0.25">
      <c r="B5" t="s">
        <v>4</v>
      </c>
      <c r="C5">
        <v>1</v>
      </c>
      <c r="D5" s="2" t="s">
        <v>13</v>
      </c>
    </row>
    <row r="6" spans="1:4" x14ac:dyDescent="0.25">
      <c r="B6" t="s">
        <v>5</v>
      </c>
      <c r="C6">
        <v>1</v>
      </c>
      <c r="D6" t="s">
        <v>14</v>
      </c>
    </row>
    <row r="7" spans="1:4" x14ac:dyDescent="0.25">
      <c r="B7" t="s">
        <v>6</v>
      </c>
      <c r="C7">
        <v>2</v>
      </c>
      <c r="D7" t="s">
        <v>15</v>
      </c>
    </row>
    <row r="8" spans="1:4" x14ac:dyDescent="0.25">
      <c r="B8" t="s">
        <v>7</v>
      </c>
      <c r="C8">
        <v>1</v>
      </c>
      <c r="D8" t="s">
        <v>15</v>
      </c>
    </row>
    <row r="9" spans="1:4" x14ac:dyDescent="0.25">
      <c r="B9" t="s">
        <v>8</v>
      </c>
      <c r="C9">
        <v>1</v>
      </c>
      <c r="D9" t="s">
        <v>15</v>
      </c>
    </row>
    <row r="10" spans="1:4" x14ac:dyDescent="0.25">
      <c r="B10" t="s">
        <v>2</v>
      </c>
      <c r="C10">
        <v>1</v>
      </c>
      <c r="D10" t="s">
        <v>15</v>
      </c>
    </row>
    <row r="11" spans="1:4" x14ac:dyDescent="0.25">
      <c r="B11" t="s">
        <v>9</v>
      </c>
      <c r="C11" t="s">
        <v>11</v>
      </c>
      <c r="D11" t="s">
        <v>16</v>
      </c>
    </row>
    <row r="12" spans="1:4" x14ac:dyDescent="0.25">
      <c r="B12" t="s">
        <v>10</v>
      </c>
      <c r="C12">
        <v>2</v>
      </c>
      <c r="D12" t="s">
        <v>95</v>
      </c>
    </row>
    <row r="15" spans="1:4" x14ac:dyDescent="0.25">
      <c r="A15" s="1" t="s">
        <v>50</v>
      </c>
    </row>
    <row r="16" spans="1:4" x14ac:dyDescent="0.25">
      <c r="B16" t="s">
        <v>51</v>
      </c>
      <c r="D16" t="s">
        <v>40</v>
      </c>
    </row>
    <row r="17" spans="2:4" x14ac:dyDescent="0.25">
      <c r="B17" t="s">
        <v>52</v>
      </c>
      <c r="D17" t="s">
        <v>41</v>
      </c>
    </row>
    <row r="18" spans="2:4" x14ac:dyDescent="0.25">
      <c r="B18" t="s">
        <v>53</v>
      </c>
      <c r="D18" t="s">
        <v>164</v>
      </c>
    </row>
    <row r="19" spans="2:4" x14ac:dyDescent="0.25">
      <c r="B19" t="s">
        <v>54</v>
      </c>
      <c r="D19" t="s">
        <v>42</v>
      </c>
    </row>
    <row r="20" spans="2:4" x14ac:dyDescent="0.25">
      <c r="B20" t="s">
        <v>55</v>
      </c>
      <c r="D20" t="s">
        <v>43</v>
      </c>
    </row>
    <row r="21" spans="2:4" x14ac:dyDescent="0.25">
      <c r="B21" t="s">
        <v>56</v>
      </c>
      <c r="D21" t="s">
        <v>44</v>
      </c>
    </row>
    <row r="22" spans="2:4" x14ac:dyDescent="0.25">
      <c r="B22" t="s">
        <v>57</v>
      </c>
      <c r="D22" t="s">
        <v>45</v>
      </c>
    </row>
    <row r="23" spans="2:4" x14ac:dyDescent="0.25">
      <c r="B23" t="s">
        <v>58</v>
      </c>
      <c r="D23" t="s">
        <v>46</v>
      </c>
    </row>
    <row r="24" spans="2:4" x14ac:dyDescent="0.25">
      <c r="B24" t="s">
        <v>59</v>
      </c>
      <c r="D24" t="s">
        <v>47</v>
      </c>
    </row>
    <row r="25" spans="2:4" x14ac:dyDescent="0.25">
      <c r="B25" t="s">
        <v>60</v>
      </c>
      <c r="D25" t="s">
        <v>48</v>
      </c>
    </row>
    <row r="26" spans="2:4" x14ac:dyDescent="0.25">
      <c r="B26" t="s">
        <v>61</v>
      </c>
      <c r="D26" t="s">
        <v>49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9"/>
  <sheetViews>
    <sheetView workbookViewId="0">
      <pane ySplit="4" topLeftCell="A5" activePane="bottomLeft" state="frozen"/>
      <selection pane="bottomLeft" activeCell="M22" sqref="M22"/>
    </sheetView>
  </sheetViews>
  <sheetFormatPr defaultRowHeight="15" x14ac:dyDescent="0.25"/>
  <cols>
    <col min="1" max="1" width="19.625" customWidth="1"/>
    <col min="2" max="3" width="3.25" bestFit="1" customWidth="1"/>
    <col min="4" max="4" width="3.625" bestFit="1" customWidth="1"/>
    <col min="5" max="9" width="3.25" bestFit="1" customWidth="1"/>
    <col min="10" max="10" width="5" bestFit="1" customWidth="1"/>
    <col min="11" max="11" width="4.25" bestFit="1" customWidth="1"/>
    <col min="12" max="12" width="3.75" bestFit="1" customWidth="1"/>
    <col min="13" max="13" width="7.25" bestFit="1" customWidth="1"/>
    <col min="14" max="15" width="3.75" customWidth="1"/>
    <col min="17" max="17" width="35.125" customWidth="1"/>
    <col min="18" max="18" width="11.875" bestFit="1" customWidth="1"/>
    <col min="19" max="19" width="38.25" bestFit="1" customWidth="1"/>
  </cols>
  <sheetData>
    <row r="2" spans="1:19" x14ac:dyDescent="0.25">
      <c r="A2" s="1" t="s">
        <v>17</v>
      </c>
    </row>
    <row r="3" spans="1:19" x14ac:dyDescent="0.25">
      <c r="B3" s="17" t="s">
        <v>67</v>
      </c>
      <c r="C3" s="17"/>
      <c r="D3" s="3" t="s">
        <v>69</v>
      </c>
      <c r="E3" s="3" t="s">
        <v>71</v>
      </c>
      <c r="F3" s="18" t="s">
        <v>72</v>
      </c>
      <c r="G3" s="18"/>
      <c r="H3" s="18"/>
      <c r="I3" s="18"/>
      <c r="J3" s="3" t="s">
        <v>73</v>
      </c>
      <c r="K3" s="3" t="s">
        <v>74</v>
      </c>
      <c r="L3" s="3" t="s">
        <v>76</v>
      </c>
      <c r="M3" s="3" t="s">
        <v>9</v>
      </c>
      <c r="N3" s="18" t="s">
        <v>77</v>
      </c>
      <c r="O3" s="18"/>
      <c r="Q3" s="1" t="s">
        <v>1</v>
      </c>
      <c r="R3" s="1"/>
      <c r="S3" s="1"/>
    </row>
    <row r="4" spans="1:19" x14ac:dyDescent="0.25">
      <c r="B4" t="s">
        <v>68</v>
      </c>
      <c r="C4" t="s">
        <v>68</v>
      </c>
      <c r="D4" s="4" t="s">
        <v>70</v>
      </c>
      <c r="E4" s="4" t="s">
        <v>70</v>
      </c>
      <c r="F4" t="s">
        <v>75</v>
      </c>
      <c r="G4" t="s">
        <v>75</v>
      </c>
      <c r="H4" t="s">
        <v>75</v>
      </c>
      <c r="I4" t="s">
        <v>75</v>
      </c>
      <c r="J4" t="s">
        <v>75</v>
      </c>
      <c r="K4" t="s">
        <v>75</v>
      </c>
      <c r="L4" t="s">
        <v>75</v>
      </c>
      <c r="M4" t="s">
        <v>78</v>
      </c>
      <c r="N4" t="s">
        <v>79</v>
      </c>
      <c r="O4" t="s">
        <v>79</v>
      </c>
    </row>
    <row r="5" spans="1:19" x14ac:dyDescent="0.25">
      <c r="B5" t="s">
        <v>68</v>
      </c>
      <c r="C5" t="s">
        <v>68</v>
      </c>
    </row>
    <row r="6" spans="1:19" ht="45" x14ac:dyDescent="0.25">
      <c r="A6" s="1" t="s">
        <v>4</v>
      </c>
      <c r="D6" t="s">
        <v>75</v>
      </c>
      <c r="Q6" s="2" t="s">
        <v>13</v>
      </c>
    </row>
    <row r="7" spans="1:19" x14ac:dyDescent="0.25">
      <c r="A7" s="1" t="s">
        <v>5</v>
      </c>
      <c r="E7" t="s">
        <v>75</v>
      </c>
      <c r="Q7" t="s">
        <v>14</v>
      </c>
    </row>
    <row r="8" spans="1:19" x14ac:dyDescent="0.25">
      <c r="A8" s="1" t="s">
        <v>6</v>
      </c>
      <c r="F8" t="s">
        <v>75</v>
      </c>
      <c r="G8" t="s">
        <v>75</v>
      </c>
      <c r="H8" t="s">
        <v>75</v>
      </c>
      <c r="I8" t="s">
        <v>75</v>
      </c>
      <c r="Q8" t="s">
        <v>15</v>
      </c>
    </row>
    <row r="9" spans="1:19" x14ac:dyDescent="0.25">
      <c r="A9" s="1" t="s">
        <v>7</v>
      </c>
      <c r="J9" t="s">
        <v>75</v>
      </c>
      <c r="Q9" t="s">
        <v>15</v>
      </c>
    </row>
    <row r="10" spans="1:19" x14ac:dyDescent="0.25">
      <c r="A10" s="1" t="s">
        <v>8</v>
      </c>
      <c r="K10" t="s">
        <v>75</v>
      </c>
      <c r="Q10" t="s">
        <v>15</v>
      </c>
    </row>
    <row r="11" spans="1:19" x14ac:dyDescent="0.25">
      <c r="A11" s="1" t="s">
        <v>2</v>
      </c>
      <c r="L11" t="s">
        <v>75</v>
      </c>
      <c r="Q11" t="s">
        <v>15</v>
      </c>
    </row>
    <row r="12" spans="1:19" x14ac:dyDescent="0.25">
      <c r="A12" s="1" t="s">
        <v>9</v>
      </c>
      <c r="M12" t="s">
        <v>78</v>
      </c>
      <c r="Q12" t="s">
        <v>16</v>
      </c>
    </row>
    <row r="13" spans="1:19" x14ac:dyDescent="0.25">
      <c r="A13" s="1" t="s">
        <v>10</v>
      </c>
      <c r="N13" t="s">
        <v>79</v>
      </c>
      <c r="O13" t="s">
        <v>79</v>
      </c>
      <c r="Q13" t="s">
        <v>95</v>
      </c>
    </row>
    <row r="15" spans="1:19" x14ac:dyDescent="0.25">
      <c r="A15" s="1" t="s">
        <v>50</v>
      </c>
    </row>
    <row r="16" spans="1:19" x14ac:dyDescent="0.25">
      <c r="J16" s="4" t="s">
        <v>70</v>
      </c>
      <c r="K16" s="4" t="s">
        <v>70</v>
      </c>
      <c r="M16" t="s">
        <v>165</v>
      </c>
      <c r="Q16" t="s">
        <v>40</v>
      </c>
    </row>
    <row r="17" spans="1:17" x14ac:dyDescent="0.25">
      <c r="J17" s="4" t="s">
        <v>70</v>
      </c>
      <c r="K17" s="4" t="s">
        <v>89</v>
      </c>
      <c r="Q17" t="s">
        <v>164</v>
      </c>
    </row>
    <row r="18" spans="1:17" x14ac:dyDescent="0.25">
      <c r="J18" s="4" t="s">
        <v>70</v>
      </c>
      <c r="K18" s="4" t="s">
        <v>80</v>
      </c>
      <c r="M18" t="s">
        <v>165</v>
      </c>
      <c r="Q18" t="s">
        <v>41</v>
      </c>
    </row>
    <row r="19" spans="1:17" x14ac:dyDescent="0.25">
      <c r="J19" s="4" t="s">
        <v>70</v>
      </c>
      <c r="K19" s="4" t="s">
        <v>88</v>
      </c>
      <c r="M19" s="4" t="s">
        <v>140</v>
      </c>
      <c r="Q19" t="s">
        <v>148</v>
      </c>
    </row>
    <row r="20" spans="1:17" x14ac:dyDescent="0.25">
      <c r="J20" s="4" t="s">
        <v>80</v>
      </c>
      <c r="K20" s="4" t="s">
        <v>81</v>
      </c>
      <c r="Q20" t="s">
        <v>43</v>
      </c>
    </row>
    <row r="21" spans="1:17" x14ac:dyDescent="0.25">
      <c r="J21" s="4" t="s">
        <v>80</v>
      </c>
      <c r="K21" s="4" t="s">
        <v>86</v>
      </c>
      <c r="Q21" t="s">
        <v>45</v>
      </c>
    </row>
    <row r="22" spans="1:17" x14ac:dyDescent="0.25">
      <c r="J22" s="4" t="s">
        <v>80</v>
      </c>
      <c r="K22" s="4" t="s">
        <v>87</v>
      </c>
      <c r="Q22" t="s">
        <v>44</v>
      </c>
    </row>
    <row r="23" spans="1:17" x14ac:dyDescent="0.25">
      <c r="J23" s="4" t="s">
        <v>80</v>
      </c>
      <c r="K23" s="4" t="s">
        <v>85</v>
      </c>
      <c r="Q23" t="s">
        <v>46</v>
      </c>
    </row>
    <row r="24" spans="1:17" x14ac:dyDescent="0.25">
      <c r="J24" s="4" t="s">
        <v>81</v>
      </c>
      <c r="K24" t="s">
        <v>84</v>
      </c>
      <c r="Q24" t="s">
        <v>47</v>
      </c>
    </row>
    <row r="25" spans="1:17" x14ac:dyDescent="0.25">
      <c r="J25" s="4" t="s">
        <v>81</v>
      </c>
      <c r="K25" t="s">
        <v>83</v>
      </c>
      <c r="Q25" t="s">
        <v>48</v>
      </c>
    </row>
    <row r="26" spans="1:17" x14ac:dyDescent="0.25">
      <c r="J26" s="4" t="s">
        <v>82</v>
      </c>
      <c r="K26" t="s">
        <v>75</v>
      </c>
      <c r="Q26" t="s">
        <v>49</v>
      </c>
    </row>
    <row r="28" spans="1:17" x14ac:dyDescent="0.25">
      <c r="A28" s="1" t="s">
        <v>18</v>
      </c>
    </row>
    <row r="29" spans="1:17" x14ac:dyDescent="0.25">
      <c r="A29" s="1" t="s">
        <v>19</v>
      </c>
      <c r="E29" s="5"/>
      <c r="F29" s="5"/>
      <c r="G29" s="5"/>
      <c r="H29" s="5"/>
      <c r="I29" s="5"/>
      <c r="J29" s="5"/>
    </row>
    <row r="30" spans="1:17" x14ac:dyDescent="0.25">
      <c r="A30" s="1"/>
      <c r="B30" t="s">
        <v>68</v>
      </c>
      <c r="C30" t="s">
        <v>68</v>
      </c>
      <c r="D30" s="4"/>
      <c r="E30" s="6" t="s">
        <v>70</v>
      </c>
      <c r="F30" s="6" t="s">
        <v>70</v>
      </c>
      <c r="G30" s="6" t="s">
        <v>70</v>
      </c>
      <c r="H30" s="6" t="s">
        <v>70</v>
      </c>
      <c r="I30" s="6" t="s">
        <v>70</v>
      </c>
      <c r="J30" s="6" t="s">
        <v>70</v>
      </c>
      <c r="K30" s="6" t="s">
        <v>70</v>
      </c>
      <c r="L30" s="6" t="s">
        <v>91</v>
      </c>
      <c r="M30" s="6" t="s">
        <v>91</v>
      </c>
      <c r="N30" s="16" t="str">
        <f>TEXT(DEC2HEX(SUM(HEX2DEC(B30),HEX2DEC(C30),HEX2DEC(D30),HEX2DEC(E30),HEX2DEC(F30),HEX2DEC(G30),HEX2DEC(H30),HEX2DEC(I30),HEX2DEC(J30),HEX2DEC(K30))), "0000")</f>
        <v>0176</v>
      </c>
      <c r="O30" s="16"/>
      <c r="Q30" t="s">
        <v>26</v>
      </c>
    </row>
    <row r="31" spans="1:17" x14ac:dyDescent="0.25">
      <c r="A31" s="1"/>
      <c r="B31" t="s">
        <v>68</v>
      </c>
      <c r="C31" t="s">
        <v>68</v>
      </c>
      <c r="D31" s="4"/>
      <c r="E31" s="6" t="s">
        <v>70</v>
      </c>
      <c r="F31" s="6" t="s">
        <v>70</v>
      </c>
      <c r="G31" s="6" t="s">
        <v>70</v>
      </c>
      <c r="H31" s="6" t="s">
        <v>70</v>
      </c>
      <c r="I31" s="6" t="s">
        <v>70</v>
      </c>
      <c r="J31" s="6" t="s">
        <v>70</v>
      </c>
      <c r="K31" s="6" t="s">
        <v>80</v>
      </c>
      <c r="L31" s="6" t="s">
        <v>94</v>
      </c>
      <c r="M31" s="6" t="s">
        <v>93</v>
      </c>
      <c r="N31" t="s">
        <v>92</v>
      </c>
      <c r="Q31" t="s">
        <v>27</v>
      </c>
    </row>
    <row r="32" spans="1:17" x14ac:dyDescent="0.25">
      <c r="A32" s="1"/>
      <c r="B32" t="s">
        <v>68</v>
      </c>
      <c r="C32" t="s">
        <v>68</v>
      </c>
      <c r="E32" s="6" t="s">
        <v>80</v>
      </c>
      <c r="F32" s="6" t="s">
        <v>70</v>
      </c>
      <c r="G32" s="6" t="s">
        <v>70</v>
      </c>
      <c r="H32" s="6" t="s">
        <v>80</v>
      </c>
      <c r="I32" s="6" t="s">
        <v>80</v>
      </c>
      <c r="J32" s="6" t="s">
        <v>81</v>
      </c>
      <c r="K32" s="6" t="s">
        <v>70</v>
      </c>
      <c r="L32" s="6" t="s">
        <v>91</v>
      </c>
      <c r="M32" s="6" t="s">
        <v>91</v>
      </c>
      <c r="N32" s="16" t="str">
        <f t="shared" ref="N32:N33" si="0">TEXT(DEC2HEX(SUM(HEX2DEC(B32),HEX2DEC(C32),HEX2DEC(D32),HEX2DEC(E32),HEX2DEC(F32),HEX2DEC(G32),HEX2DEC(H32),HEX2DEC(I32),HEX2DEC(J32),HEX2DEC(K32))), "0000")</f>
        <v>17B</v>
      </c>
      <c r="O32" s="16"/>
      <c r="Q32" t="s">
        <v>28</v>
      </c>
    </row>
    <row r="33" spans="1:17" x14ac:dyDescent="0.25">
      <c r="A33" s="1"/>
      <c r="B33" t="s">
        <v>68</v>
      </c>
      <c r="C33" t="s">
        <v>68</v>
      </c>
      <c r="E33" s="6" t="s">
        <v>80</v>
      </c>
      <c r="F33" s="6" t="s">
        <v>70</v>
      </c>
      <c r="G33" s="6" t="s">
        <v>70</v>
      </c>
      <c r="H33" s="6" t="s">
        <v>80</v>
      </c>
      <c r="I33" s="6" t="s">
        <v>80</v>
      </c>
      <c r="J33" s="6" t="s">
        <v>87</v>
      </c>
      <c r="K33" s="5"/>
      <c r="L33" s="6" t="s">
        <v>91</v>
      </c>
      <c r="M33" s="6" t="s">
        <v>91</v>
      </c>
      <c r="N33" s="16" t="str">
        <f t="shared" si="0"/>
        <v>17D</v>
      </c>
      <c r="O33" s="16"/>
      <c r="Q33" t="s">
        <v>25</v>
      </c>
    </row>
    <row r="34" spans="1:17" x14ac:dyDescent="0.25">
      <c r="A34" s="1"/>
      <c r="B34" t="s">
        <v>68</v>
      </c>
      <c r="C34" t="s">
        <v>68</v>
      </c>
      <c r="E34" s="6" t="s">
        <v>80</v>
      </c>
      <c r="F34" s="6" t="s">
        <v>70</v>
      </c>
      <c r="G34" s="6" t="s">
        <v>70</v>
      </c>
      <c r="H34" s="6" t="s">
        <v>80</v>
      </c>
      <c r="I34" s="6" t="s">
        <v>80</v>
      </c>
      <c r="J34" s="6" t="s">
        <v>84</v>
      </c>
      <c r="K34" s="5"/>
      <c r="L34" s="6" t="s">
        <v>91</v>
      </c>
      <c r="M34" s="6" t="s">
        <v>91</v>
      </c>
      <c r="N34" s="16" t="s">
        <v>92</v>
      </c>
      <c r="O34" s="16"/>
      <c r="Q34" t="s">
        <v>29</v>
      </c>
    </row>
    <row r="35" spans="1:17" ht="45" x14ac:dyDescent="0.25">
      <c r="B35" t="s">
        <v>68</v>
      </c>
      <c r="C35" t="s">
        <v>68</v>
      </c>
      <c r="E35" s="6" t="s">
        <v>80</v>
      </c>
      <c r="F35" s="6" t="s">
        <v>70</v>
      </c>
      <c r="G35" s="6" t="s">
        <v>70</v>
      </c>
      <c r="H35" s="6" t="s">
        <v>80</v>
      </c>
      <c r="I35" s="6" t="s">
        <v>82</v>
      </c>
      <c r="J35" s="5" t="s">
        <v>75</v>
      </c>
      <c r="K35" s="5"/>
      <c r="L35" s="6" t="s">
        <v>91</v>
      </c>
      <c r="M35" s="6" t="s">
        <v>91</v>
      </c>
      <c r="N35" s="16" t="s">
        <v>92</v>
      </c>
      <c r="O35" s="16"/>
      <c r="Q35" s="2" t="s">
        <v>30</v>
      </c>
    </row>
    <row r="37" spans="1:17" x14ac:dyDescent="0.25">
      <c r="A37" t="s">
        <v>20</v>
      </c>
    </row>
    <row r="38" spans="1:17" x14ac:dyDescent="0.25">
      <c r="E38" t="s">
        <v>31</v>
      </c>
      <c r="Q38" t="s">
        <v>37</v>
      </c>
    </row>
    <row r="39" spans="1:17" x14ac:dyDescent="0.25">
      <c r="E39" t="s">
        <v>32</v>
      </c>
      <c r="Q39" t="s">
        <v>90</v>
      </c>
    </row>
    <row r="40" spans="1:17" x14ac:dyDescent="0.25">
      <c r="E40" t="s">
        <v>33</v>
      </c>
      <c r="Q40" t="s">
        <v>36</v>
      </c>
    </row>
    <row r="41" spans="1:17" x14ac:dyDescent="0.25">
      <c r="E41" t="s">
        <v>34</v>
      </c>
      <c r="Q41" t="s">
        <v>38</v>
      </c>
    </row>
    <row r="42" spans="1:17" x14ac:dyDescent="0.25">
      <c r="E42" t="s">
        <v>35</v>
      </c>
      <c r="Q42" t="s">
        <v>39</v>
      </c>
    </row>
    <row r="47" spans="1:17" x14ac:dyDescent="0.25">
      <c r="A47" s="1" t="s">
        <v>62</v>
      </c>
    </row>
    <row r="48" spans="1:17" x14ac:dyDescent="0.25">
      <c r="D48" t="s">
        <v>21</v>
      </c>
      <c r="Q48" t="s">
        <v>26</v>
      </c>
    </row>
    <row r="49" spans="2:17" x14ac:dyDescent="0.25">
      <c r="B49" t="s">
        <v>66</v>
      </c>
    </row>
    <row r="51" spans="2:17" x14ac:dyDescent="0.25">
      <c r="D51" t="s">
        <v>22</v>
      </c>
      <c r="Q51" t="s">
        <v>27</v>
      </c>
    </row>
    <row r="52" spans="2:17" x14ac:dyDescent="0.25">
      <c r="B52" t="s">
        <v>65</v>
      </c>
    </row>
    <row r="55" spans="2:17" x14ac:dyDescent="0.25">
      <c r="D55" t="s">
        <v>23</v>
      </c>
      <c r="Q55" t="s">
        <v>28</v>
      </c>
    </row>
    <row r="56" spans="2:17" x14ac:dyDescent="0.25">
      <c r="B56" t="s">
        <v>63</v>
      </c>
    </row>
    <row r="58" spans="2:17" x14ac:dyDescent="0.25">
      <c r="D58" t="s">
        <v>24</v>
      </c>
      <c r="Q58" t="s">
        <v>25</v>
      </c>
    </row>
    <row r="59" spans="2:17" x14ac:dyDescent="0.25">
      <c r="B59" t="s">
        <v>64</v>
      </c>
    </row>
  </sheetData>
  <mergeCells count="8">
    <mergeCell ref="N34:O34"/>
    <mergeCell ref="N35:O35"/>
    <mergeCell ref="B3:C3"/>
    <mergeCell ref="F3:I3"/>
    <mergeCell ref="N3:O3"/>
    <mergeCell ref="N30:O30"/>
    <mergeCell ref="N32:O32"/>
    <mergeCell ref="N33:O3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B33"/>
  <sheetViews>
    <sheetView tabSelected="1" workbookViewId="0">
      <pane ySplit="4" topLeftCell="A5" activePane="bottomLeft" state="frozen"/>
      <selection pane="bottomLeft" activeCell="B25" sqref="B25:J25"/>
    </sheetView>
  </sheetViews>
  <sheetFormatPr defaultRowHeight="15" x14ac:dyDescent="0.25"/>
  <cols>
    <col min="1" max="1" width="19.625" customWidth="1"/>
    <col min="2" max="3" width="3.25" bestFit="1" customWidth="1"/>
    <col min="4" max="4" width="3.625" bestFit="1" customWidth="1"/>
    <col min="5" max="7" width="3.25" bestFit="1" customWidth="1"/>
    <col min="8" max="8" width="4.125" customWidth="1"/>
    <col min="9" max="9" width="3.625" customWidth="1"/>
    <col min="10" max="10" width="3.75" bestFit="1" customWidth="1"/>
    <col min="11" max="19" width="2.75" customWidth="1"/>
    <col min="20" max="54" width="3.25" customWidth="1"/>
  </cols>
  <sheetData>
    <row r="2" spans="1:33" x14ac:dyDescent="0.25">
      <c r="A2" s="1" t="s">
        <v>17</v>
      </c>
      <c r="D2" s="11" t="s">
        <v>72</v>
      </c>
      <c r="E2" s="11"/>
    </row>
    <row r="3" spans="1:33" x14ac:dyDescent="0.25">
      <c r="B3" s="17" t="s">
        <v>67</v>
      </c>
      <c r="C3" s="17"/>
      <c r="D3" s="3" t="s">
        <v>69</v>
      </c>
      <c r="E3" s="3" t="s">
        <v>71</v>
      </c>
      <c r="F3" s="11"/>
      <c r="G3" s="11"/>
      <c r="H3" s="3" t="s">
        <v>73</v>
      </c>
      <c r="I3" s="3" t="s">
        <v>74</v>
      </c>
      <c r="J3" s="3" t="s">
        <v>76</v>
      </c>
      <c r="K3" s="3" t="s">
        <v>9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AA3" s="1"/>
      <c r="AB3" s="1"/>
      <c r="AD3" s="18" t="s">
        <v>77</v>
      </c>
      <c r="AE3" s="18"/>
      <c r="AG3" s="1" t="s">
        <v>1</v>
      </c>
    </row>
    <row r="4" spans="1:33" x14ac:dyDescent="0.25">
      <c r="B4" t="s">
        <v>68</v>
      </c>
      <c r="C4" t="s">
        <v>68</v>
      </c>
      <c r="D4" s="4" t="s">
        <v>70</v>
      </c>
      <c r="E4" s="4" t="s">
        <v>70</v>
      </c>
      <c r="F4" t="s">
        <v>75</v>
      </c>
      <c r="G4" t="s">
        <v>75</v>
      </c>
      <c r="H4" t="s">
        <v>75</v>
      </c>
      <c r="I4" t="s">
        <v>75</v>
      </c>
      <c r="J4" t="s">
        <v>75</v>
      </c>
      <c r="K4" t="s">
        <v>78</v>
      </c>
      <c r="AD4" t="s">
        <v>79</v>
      </c>
      <c r="AE4" t="s">
        <v>79</v>
      </c>
    </row>
    <row r="6" spans="1:33" x14ac:dyDescent="0.25">
      <c r="A6" s="1" t="s">
        <v>18</v>
      </c>
      <c r="B6">
        <v>0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9</v>
      </c>
      <c r="L6">
        <v>10</v>
      </c>
      <c r="M6">
        <v>11</v>
      </c>
      <c r="N6">
        <v>12</v>
      </c>
      <c r="O6">
        <v>13</v>
      </c>
      <c r="P6">
        <v>14</v>
      </c>
      <c r="Q6">
        <v>15</v>
      </c>
      <c r="R6">
        <v>16</v>
      </c>
      <c r="S6">
        <v>17</v>
      </c>
      <c r="T6">
        <v>18</v>
      </c>
      <c r="U6">
        <v>19</v>
      </c>
      <c r="V6">
        <v>20</v>
      </c>
      <c r="AD6">
        <v>21</v>
      </c>
      <c r="AE6">
        <v>22</v>
      </c>
    </row>
    <row r="7" spans="1:33" x14ac:dyDescent="0.25">
      <c r="A7" s="1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AD7" s="7"/>
      <c r="AE7" s="7"/>
      <c r="AF7" s="7"/>
      <c r="AG7" s="7"/>
    </row>
    <row r="8" spans="1:33" x14ac:dyDescent="0.25">
      <c r="A8" s="12" t="s">
        <v>19</v>
      </c>
      <c r="B8" s="13" t="s">
        <v>68</v>
      </c>
      <c r="C8" s="13" t="s">
        <v>68</v>
      </c>
      <c r="D8" s="14" t="s">
        <v>70</v>
      </c>
      <c r="E8" s="14" t="s">
        <v>70</v>
      </c>
      <c r="F8" s="14" t="s">
        <v>70</v>
      </c>
      <c r="G8" s="14" t="s">
        <v>70</v>
      </c>
      <c r="H8" s="14" t="s">
        <v>70</v>
      </c>
      <c r="I8" s="14" t="s">
        <v>70</v>
      </c>
      <c r="J8" s="14" t="s">
        <v>70</v>
      </c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3"/>
      <c r="X8" s="13"/>
      <c r="Y8" s="13"/>
      <c r="Z8" s="13"/>
      <c r="AA8" s="13"/>
      <c r="AB8" s="13"/>
      <c r="AC8" s="13"/>
      <c r="AD8" s="19" t="str">
        <f>TEXT(DEC2HEX(SUM(HEX2DEC(B8),HEX2DEC(C8),HEX2DEC(D8),HEX2DEC(E8),HEX2DEC(F8),HEX2DEC(G8),HEX2DEC(H8),HEX2DEC(I8),HEX2DEC(J8),HEX2DEC(K8),HEX2DEC(L8),HEX2DEC(M8),HEX2DEC(N8),HEX2DEC(O8),HEX2DEC(P8),HEX2DEC(Q8),HEX2DEC(R8),HEX2DEC(S8),HEX2DEC(T8),HEX2DEC(U8),HEX2DEC(V8))), "0000")</f>
        <v>0176</v>
      </c>
      <c r="AE8" s="19"/>
      <c r="AF8" s="13"/>
      <c r="AG8" s="13" t="s">
        <v>26</v>
      </c>
    </row>
    <row r="9" spans="1:33" x14ac:dyDescent="0.25">
      <c r="A9" s="13" t="s">
        <v>20</v>
      </c>
      <c r="B9" s="13" t="s">
        <v>68</v>
      </c>
      <c r="C9" s="13" t="s">
        <v>68</v>
      </c>
      <c r="D9" s="14" t="s">
        <v>70</v>
      </c>
      <c r="E9" s="14" t="s">
        <v>70</v>
      </c>
      <c r="F9" s="14" t="s">
        <v>70</v>
      </c>
      <c r="G9" s="14" t="s">
        <v>70</v>
      </c>
      <c r="H9" s="14" t="s">
        <v>70</v>
      </c>
      <c r="I9" s="14" t="s">
        <v>89</v>
      </c>
      <c r="J9" s="14" t="s">
        <v>96</v>
      </c>
      <c r="K9" s="14" t="s">
        <v>102</v>
      </c>
      <c r="L9" s="14" t="s">
        <v>98</v>
      </c>
      <c r="M9" s="14" t="s">
        <v>98</v>
      </c>
      <c r="N9" s="14" t="s">
        <v>99</v>
      </c>
      <c r="O9" s="14" t="s">
        <v>99</v>
      </c>
      <c r="P9" s="14" t="s">
        <v>100</v>
      </c>
      <c r="Q9" s="14" t="s">
        <v>101</v>
      </c>
      <c r="R9" s="14" t="s">
        <v>102</v>
      </c>
      <c r="S9" s="14" t="s">
        <v>102</v>
      </c>
      <c r="T9" s="14" t="s">
        <v>98</v>
      </c>
      <c r="U9" s="14">
        <v>32</v>
      </c>
      <c r="V9" s="14"/>
      <c r="W9" s="13"/>
      <c r="X9" s="13"/>
      <c r="Y9" s="13"/>
      <c r="Z9" s="13"/>
      <c r="AA9" s="13"/>
      <c r="AB9" s="13"/>
      <c r="AC9" s="13"/>
      <c r="AD9" s="19" t="str">
        <f>TEXT(DEC2HEX(SUM(HEX2DEC(B9),HEX2DEC(C9),HEX2DEC(D9),HEX2DEC(E9),HEX2DEC(F9),HEX2DEC(G9),HEX2DEC(H9),HEX2DEC(I9),HEX2DEC(J9),HEX2DEC(K9),HEX2DEC(L9),HEX2DEC(M9),HEX2DEC(N9),HEX2DEC(O9),HEX2DEC(P9),HEX2DEC(Q9),HEX2DEC(R9),HEX2DEC(S9),HEX2DEC(T9),HEX2DEC(U9),HEX2DEC(V9))), "0000")</f>
        <v>0429</v>
      </c>
      <c r="AE9" s="19"/>
      <c r="AF9" s="13"/>
      <c r="AG9" s="7" t="s">
        <v>97</v>
      </c>
    </row>
    <row r="10" spans="1:33" x14ac:dyDescent="0.25">
      <c r="A10" s="1"/>
      <c r="B10" s="7" t="s">
        <v>68</v>
      </c>
      <c r="C10" s="7" t="s">
        <v>68</v>
      </c>
      <c r="D10" s="8" t="s">
        <v>70</v>
      </c>
      <c r="E10" s="8" t="s">
        <v>70</v>
      </c>
      <c r="F10" s="8" t="s">
        <v>70</v>
      </c>
      <c r="G10" s="8" t="s">
        <v>70</v>
      </c>
      <c r="H10" s="8" t="s">
        <v>70</v>
      </c>
      <c r="I10" s="8" t="s">
        <v>89</v>
      </c>
      <c r="J10" s="8" t="s">
        <v>96</v>
      </c>
      <c r="K10" s="8" t="s">
        <v>102</v>
      </c>
      <c r="L10" s="8" t="s">
        <v>98</v>
      </c>
      <c r="M10" s="8" t="s">
        <v>98</v>
      </c>
      <c r="N10" s="8" t="s">
        <v>99</v>
      </c>
      <c r="O10" s="8" t="s">
        <v>99</v>
      </c>
      <c r="P10" s="8" t="s">
        <v>100</v>
      </c>
      <c r="Q10" s="8" t="s">
        <v>101</v>
      </c>
      <c r="R10" s="8" t="s">
        <v>102</v>
      </c>
      <c r="S10" s="8" t="s">
        <v>102</v>
      </c>
      <c r="T10" s="8" t="s">
        <v>98</v>
      </c>
      <c r="U10" s="8">
        <v>39</v>
      </c>
      <c r="V10" s="8"/>
      <c r="AD10" s="20" t="str">
        <f>TEXT(DEC2HEX(SUM(HEX2DEC(B10),HEX2DEC(C10),HEX2DEC(D10),HEX2DEC(E10),HEX2DEC(F10),HEX2DEC(G10),HEX2DEC(H10),HEX2DEC(I10),HEX2DEC(J10),HEX2DEC(K10),HEX2DEC(L10),HEX2DEC(M10),HEX2DEC(N10),HEX2DEC(O10),HEX2DEC(P10),HEX2DEC(Q10),HEX2DEC(R10),HEX2DEC(S10),HEX2DEC(T10),HEX2DEC(U10),HEX2DEC(V10))), "0000")</f>
        <v>0430</v>
      </c>
      <c r="AE10" s="20"/>
      <c r="AF10" s="7"/>
      <c r="AG10" s="7" t="s">
        <v>139</v>
      </c>
    </row>
    <row r="11" spans="1:33" x14ac:dyDescent="0.25">
      <c r="A11" s="1"/>
      <c r="B11" s="7"/>
      <c r="C11" s="7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AD11" s="15"/>
      <c r="AE11" s="15"/>
      <c r="AF11" s="7"/>
      <c r="AG11" s="7"/>
    </row>
    <row r="12" spans="1:33" x14ac:dyDescent="0.25">
      <c r="A12" s="1"/>
      <c r="B12" s="7"/>
      <c r="C12" s="7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AD12" s="15"/>
      <c r="AE12" s="15"/>
      <c r="AF12" s="7"/>
      <c r="AG12" s="7"/>
    </row>
    <row r="13" spans="1:33" x14ac:dyDescent="0.25">
      <c r="A13" s="12" t="s">
        <v>19</v>
      </c>
      <c r="B13" s="13" t="s">
        <v>68</v>
      </c>
      <c r="C13" s="13" t="s">
        <v>68</v>
      </c>
      <c r="D13" s="14" t="s">
        <v>70</v>
      </c>
      <c r="E13" s="14" t="s">
        <v>70</v>
      </c>
      <c r="F13" s="14" t="s">
        <v>70</v>
      </c>
      <c r="G13" s="14" t="s">
        <v>70</v>
      </c>
      <c r="H13" s="14" t="s">
        <v>70</v>
      </c>
      <c r="I13" s="14" t="s">
        <v>80</v>
      </c>
      <c r="J13" s="14" t="s">
        <v>94</v>
      </c>
      <c r="K13" s="14" t="s">
        <v>102</v>
      </c>
      <c r="L13" s="14" t="s">
        <v>98</v>
      </c>
      <c r="M13" s="14" t="s">
        <v>98</v>
      </c>
      <c r="N13" s="14" t="s">
        <v>99</v>
      </c>
      <c r="O13" s="14" t="s">
        <v>99</v>
      </c>
      <c r="P13" s="14" t="s">
        <v>100</v>
      </c>
      <c r="Q13" s="14" t="s">
        <v>101</v>
      </c>
      <c r="R13" s="14" t="s">
        <v>102</v>
      </c>
      <c r="S13" s="14" t="s">
        <v>102</v>
      </c>
      <c r="T13" s="14" t="s">
        <v>98</v>
      </c>
      <c r="U13" s="14" t="s">
        <v>103</v>
      </c>
      <c r="V13" s="14" t="s">
        <v>80</v>
      </c>
      <c r="W13" s="13"/>
      <c r="X13" s="13"/>
      <c r="Y13" s="13"/>
      <c r="Z13" s="13"/>
      <c r="AA13" s="13"/>
      <c r="AB13" s="13"/>
      <c r="AC13" s="13"/>
      <c r="AD13" s="19" t="str">
        <f>TEXT(DEC2HEX(SUM(HEX2DEC(B13),HEX2DEC(C13),HEX2DEC(D13),HEX2DEC(E13),HEX2DEC(F13),HEX2DEC(G13),HEX2DEC(H13),HEX2DEC(I13),HEX2DEC(J13),HEX2DEC(K13),HEX2DEC(L13),HEX2DEC(M13),HEX2DEC(N13),HEX2DEC(O13),HEX2DEC(P13),HEX2DEC(Q13),HEX2DEC(R13),HEX2DEC(S13),HEX2DEC(T13),HEX2DEC(U13),HEX2DEC(V13))), "0000")</f>
        <v>3AC</v>
      </c>
      <c r="AE13" s="19"/>
      <c r="AF13" s="13"/>
      <c r="AG13" s="13" t="s">
        <v>27</v>
      </c>
    </row>
    <row r="14" spans="1:33" x14ac:dyDescent="0.25">
      <c r="A14" s="10" t="s">
        <v>19</v>
      </c>
      <c r="B14" t="s">
        <v>68</v>
      </c>
      <c r="C14" t="s">
        <v>68</v>
      </c>
      <c r="D14" s="8" t="s">
        <v>70</v>
      </c>
      <c r="E14" s="8" t="s">
        <v>70</v>
      </c>
      <c r="F14" s="8" t="s">
        <v>70</v>
      </c>
      <c r="G14" s="8" t="s">
        <v>70</v>
      </c>
      <c r="H14" s="8" t="s">
        <v>70</v>
      </c>
      <c r="I14" s="8" t="s">
        <v>80</v>
      </c>
      <c r="J14" s="8" t="s">
        <v>94</v>
      </c>
      <c r="K14" s="8" t="s">
        <v>102</v>
      </c>
      <c r="L14" s="8" t="s">
        <v>98</v>
      </c>
      <c r="M14" s="8" t="s">
        <v>98</v>
      </c>
      <c r="N14" s="8" t="s">
        <v>99</v>
      </c>
      <c r="O14" s="8" t="s">
        <v>99</v>
      </c>
      <c r="P14" s="8" t="s">
        <v>100</v>
      </c>
      <c r="Q14" s="8" t="s">
        <v>101</v>
      </c>
      <c r="R14" s="8" t="s">
        <v>102</v>
      </c>
      <c r="S14" s="8" t="s">
        <v>102</v>
      </c>
      <c r="T14" s="8" t="s">
        <v>98</v>
      </c>
      <c r="U14" s="8" t="s">
        <v>162</v>
      </c>
      <c r="V14" s="8" t="s">
        <v>80</v>
      </c>
      <c r="AD14" s="20" t="str">
        <f>TEXT(DEC2HEX(SUM(HEX2DEC(B14),HEX2DEC(C14),HEX2DEC(D14),HEX2DEC(E14),HEX2DEC(F14),HEX2DEC(G14),HEX2DEC(H14),HEX2DEC(I14),HEX2DEC(J14),HEX2DEC(K14),HEX2DEC(L14),HEX2DEC(M14),HEX2DEC(N14),HEX2DEC(O14),HEX2DEC(P14),HEX2DEC(Q14),HEX2DEC(R14),HEX2DEC(S14),HEX2DEC(T14),HEX2DEC(U14),HEX2DEC(V14))), "0000")</f>
        <v>3B3</v>
      </c>
      <c r="AE14" s="20"/>
      <c r="AG14" t="s">
        <v>27</v>
      </c>
    </row>
    <row r="15" spans="1:33" x14ac:dyDescent="0.25">
      <c r="A15" s="13" t="s">
        <v>20</v>
      </c>
      <c r="B15" s="13" t="s">
        <v>68</v>
      </c>
      <c r="C15" s="13" t="s">
        <v>68</v>
      </c>
      <c r="D15" s="14" t="s">
        <v>70</v>
      </c>
      <c r="E15" s="14" t="s">
        <v>80</v>
      </c>
      <c r="F15" s="14" t="s">
        <v>70</v>
      </c>
      <c r="G15" s="14" t="s">
        <v>70</v>
      </c>
      <c r="H15" s="14" t="s">
        <v>70</v>
      </c>
      <c r="I15" s="14" t="s">
        <v>88</v>
      </c>
      <c r="J15" s="14" t="s">
        <v>80</v>
      </c>
      <c r="K15" s="14" t="s">
        <v>140</v>
      </c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3"/>
      <c r="X15" s="13"/>
      <c r="Y15" s="13"/>
      <c r="Z15" s="13"/>
      <c r="AA15" s="13"/>
      <c r="AB15" s="13"/>
      <c r="AC15" s="13"/>
      <c r="AD15" s="19" t="str">
        <f>TEXT(DEC2HEX(SUM(HEX2DEC(B15),HEX2DEC(C15),HEX2DEC(D15),HEX2DEC(E15),HEX2DEC(F15),HEX2DEC(G15),HEX2DEC(H15),HEX2DEC(I15),HEX2DEC(J15),HEX2DEC(K15),HEX2DEC(L15),HEX2DEC(M15),HEX2DEC(N15),HEX2DEC(O15),HEX2DEC(P15),HEX2DEC(Q15),HEX2DEC(R15),HEX2DEC(S15),HEX2DEC(T15),HEX2DEC(U15),HEX2DEC(V15))), "0000")</f>
        <v>1FF</v>
      </c>
      <c r="AE15" s="19"/>
      <c r="AF15" s="13"/>
      <c r="AG15" t="s">
        <v>90</v>
      </c>
    </row>
    <row r="16" spans="1:33" x14ac:dyDescent="0.25">
      <c r="A16" s="1"/>
      <c r="B16" s="7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AD16" s="15"/>
      <c r="AE16" s="15"/>
      <c r="AF16" s="7"/>
      <c r="AG16" s="7"/>
    </row>
    <row r="17" spans="1:54" x14ac:dyDescent="0.25">
      <c r="A17" s="1"/>
      <c r="B17" s="7"/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AD17" s="9"/>
      <c r="AE17" s="9"/>
      <c r="AF17" s="7"/>
      <c r="AG17" s="7"/>
    </row>
    <row r="18" spans="1:54" x14ac:dyDescent="0.25">
      <c r="A18" s="12" t="s">
        <v>19</v>
      </c>
      <c r="B18" s="13" t="s">
        <v>68</v>
      </c>
      <c r="C18" s="13" t="s">
        <v>68</v>
      </c>
      <c r="D18" s="14" t="s">
        <v>80</v>
      </c>
      <c r="E18" s="14" t="s">
        <v>70</v>
      </c>
      <c r="F18" s="14" t="s">
        <v>70</v>
      </c>
      <c r="G18" s="14" t="s">
        <v>80</v>
      </c>
      <c r="H18" s="14" t="s">
        <v>80</v>
      </c>
      <c r="I18" s="14" t="s">
        <v>81</v>
      </c>
      <c r="J18" s="14" t="s">
        <v>70</v>
      </c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3"/>
      <c r="X18" s="13"/>
      <c r="Y18" s="13"/>
      <c r="Z18" s="13"/>
      <c r="AA18" s="13"/>
      <c r="AB18" s="13"/>
      <c r="AC18" s="13"/>
      <c r="AD18" s="19" t="str">
        <f>TEXT(DEC2HEX(SUM(HEX2DEC(B18),HEX2DEC(C18),HEX2DEC(D18),HEX2DEC(E18),HEX2DEC(F18),HEX2DEC(G18),HEX2DEC(H18),HEX2DEC(I18),HEX2DEC(J18),HEX2DEC(K18),HEX2DEC(L18),HEX2DEC(M18),HEX2DEC(N18),HEX2DEC(O18),HEX2DEC(P18),HEX2DEC(Q18),HEX2DEC(R18),HEX2DEC(S18),HEX2DEC(T18),HEX2DEC(U18),HEX2DEC(V18))), "0000")</f>
        <v>17B</v>
      </c>
      <c r="AE18" s="19"/>
      <c r="AF18" s="13"/>
      <c r="AG18" s="13" t="s">
        <v>28</v>
      </c>
    </row>
    <row r="19" spans="1:54" x14ac:dyDescent="0.25">
      <c r="A19" s="13" t="s">
        <v>20</v>
      </c>
      <c r="B19" s="13" t="s">
        <v>68</v>
      </c>
      <c r="C19" s="13" t="s">
        <v>68</v>
      </c>
      <c r="D19" s="14" t="s">
        <v>70</v>
      </c>
      <c r="E19" s="14" t="s">
        <v>80</v>
      </c>
      <c r="F19" s="14" t="s">
        <v>80</v>
      </c>
      <c r="G19" s="14" t="s">
        <v>70</v>
      </c>
      <c r="H19" s="14" t="s">
        <v>80</v>
      </c>
      <c r="I19" s="14" t="s">
        <v>86</v>
      </c>
      <c r="J19" s="13" t="s">
        <v>104</v>
      </c>
      <c r="K19" s="13">
        <v>0</v>
      </c>
      <c r="L19" s="13" t="s">
        <v>110</v>
      </c>
      <c r="M19" s="13">
        <v>8</v>
      </c>
      <c r="N19" s="13" t="s">
        <v>111</v>
      </c>
      <c r="O19" s="13">
        <v>0</v>
      </c>
      <c r="P19" s="13">
        <v>10</v>
      </c>
      <c r="Q19" s="13">
        <v>0</v>
      </c>
      <c r="R19" s="13">
        <v>0</v>
      </c>
      <c r="S19" s="13">
        <v>13</v>
      </c>
      <c r="T19" s="13">
        <v>47</v>
      </c>
      <c r="U19" s="13">
        <v>0</v>
      </c>
      <c r="V19" s="14" t="s">
        <v>80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 t="s">
        <v>112</v>
      </c>
      <c r="AI19" s="13">
        <v>9</v>
      </c>
      <c r="AJ19" s="13" t="s">
        <v>113</v>
      </c>
      <c r="AK19" s="13">
        <v>13</v>
      </c>
      <c r="AL19" s="13">
        <v>86</v>
      </c>
      <c r="AM19" s="13">
        <v>1</v>
      </c>
      <c r="AN19" s="13" t="s">
        <v>114</v>
      </c>
      <c r="AO19" s="13">
        <v>0</v>
      </c>
      <c r="AP19" s="13">
        <v>0</v>
      </c>
      <c r="AQ19" s="13">
        <v>0</v>
      </c>
      <c r="AR19" s="13">
        <v>0</v>
      </c>
      <c r="AS19" s="13">
        <v>59</v>
      </c>
      <c r="AT19" s="13" t="s">
        <v>79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3">
        <v>6</v>
      </c>
      <c r="BB19" s="13" t="s">
        <v>110</v>
      </c>
    </row>
    <row r="20" spans="1:54" x14ac:dyDescent="0.25">
      <c r="A20" s="13" t="s">
        <v>20</v>
      </c>
      <c r="B20" s="13" t="s">
        <v>68</v>
      </c>
      <c r="C20" s="13" t="s">
        <v>68</v>
      </c>
      <c r="D20" s="14" t="s">
        <v>70</v>
      </c>
      <c r="E20" s="14" t="s">
        <v>80</v>
      </c>
      <c r="F20" s="14" t="s">
        <v>80</v>
      </c>
      <c r="G20" s="14" t="s">
        <v>70</v>
      </c>
      <c r="H20" s="14" t="s">
        <v>80</v>
      </c>
      <c r="I20" s="14" t="s">
        <v>86</v>
      </c>
      <c r="J20" s="13" t="s">
        <v>104</v>
      </c>
      <c r="K20" s="13">
        <v>0</v>
      </c>
      <c r="L20" s="13" t="s">
        <v>115</v>
      </c>
      <c r="M20" s="13">
        <v>9</v>
      </c>
      <c r="N20" s="13">
        <v>40</v>
      </c>
      <c r="O20" s="13">
        <v>0</v>
      </c>
      <c r="P20" s="13" t="s">
        <v>116</v>
      </c>
      <c r="Q20" s="13">
        <v>0</v>
      </c>
      <c r="R20" s="13">
        <v>0</v>
      </c>
      <c r="S20" s="13">
        <v>13</v>
      </c>
      <c r="T20" s="13">
        <v>47</v>
      </c>
      <c r="U20" s="13">
        <v>0</v>
      </c>
      <c r="V20" s="14" t="s">
        <v>80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 t="s">
        <v>112</v>
      </c>
      <c r="AI20" s="13">
        <v>9</v>
      </c>
      <c r="AJ20" s="13">
        <v>75</v>
      </c>
      <c r="AK20" s="13">
        <v>13</v>
      </c>
      <c r="AL20" s="13">
        <v>85</v>
      </c>
      <c r="AM20" s="13">
        <v>1</v>
      </c>
      <c r="AN20" s="13">
        <v>58</v>
      </c>
      <c r="AO20" s="13">
        <v>0</v>
      </c>
      <c r="AP20" s="13">
        <v>0</v>
      </c>
      <c r="AQ20" s="13">
        <v>0</v>
      </c>
      <c r="AR20" s="13">
        <v>0</v>
      </c>
      <c r="AS20" s="13">
        <v>59</v>
      </c>
      <c r="AT20" s="13" t="s">
        <v>79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3">
        <v>6</v>
      </c>
      <c r="BB20" s="13">
        <v>44</v>
      </c>
    </row>
    <row r="21" spans="1:54" x14ac:dyDescent="0.25">
      <c r="A21" s="13" t="s">
        <v>20</v>
      </c>
      <c r="B21" s="13" t="s">
        <v>68</v>
      </c>
      <c r="C21" s="13" t="s">
        <v>68</v>
      </c>
      <c r="D21" s="14" t="s">
        <v>70</v>
      </c>
      <c r="E21" s="14" t="s">
        <v>80</v>
      </c>
      <c r="F21" s="14" t="s">
        <v>80</v>
      </c>
      <c r="G21" s="14" t="s">
        <v>70</v>
      </c>
      <c r="H21" s="14" t="s">
        <v>80</v>
      </c>
      <c r="I21" s="14" t="s">
        <v>86</v>
      </c>
      <c r="J21" s="13" t="s">
        <v>104</v>
      </c>
      <c r="K21" s="13">
        <v>0</v>
      </c>
      <c r="L21" s="13" t="s">
        <v>117</v>
      </c>
      <c r="M21" s="13">
        <v>9</v>
      </c>
      <c r="N21" s="13">
        <v>19</v>
      </c>
      <c r="O21" s="13">
        <v>0</v>
      </c>
      <c r="P21" s="13" t="s">
        <v>116</v>
      </c>
      <c r="Q21" s="13">
        <v>0</v>
      </c>
      <c r="R21" s="13">
        <v>0</v>
      </c>
      <c r="S21" s="13">
        <v>13</v>
      </c>
      <c r="T21" s="13">
        <v>47</v>
      </c>
      <c r="U21" s="13">
        <v>0</v>
      </c>
      <c r="V21" s="14" t="s">
        <v>80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 t="s">
        <v>112</v>
      </c>
      <c r="AI21" s="13">
        <v>9</v>
      </c>
      <c r="AJ21" s="13">
        <v>75</v>
      </c>
      <c r="AK21" s="13">
        <v>13</v>
      </c>
      <c r="AL21" s="13">
        <v>85</v>
      </c>
      <c r="AM21" s="13">
        <v>1</v>
      </c>
      <c r="AN21" s="13">
        <v>58</v>
      </c>
      <c r="AO21" s="13">
        <v>0</v>
      </c>
      <c r="AP21" s="13">
        <v>0</v>
      </c>
      <c r="AQ21" s="13">
        <v>0</v>
      </c>
      <c r="AR21" s="13">
        <v>0</v>
      </c>
      <c r="AS21" s="13">
        <v>59</v>
      </c>
      <c r="AT21" s="13" t="s">
        <v>79</v>
      </c>
      <c r="AU21" s="13">
        <v>0</v>
      </c>
      <c r="AV21" s="13">
        <v>0</v>
      </c>
      <c r="AW21" s="13">
        <v>0</v>
      </c>
      <c r="AX21" s="13">
        <v>0</v>
      </c>
      <c r="AY21" s="13">
        <v>0</v>
      </c>
      <c r="AZ21" s="13">
        <v>0</v>
      </c>
      <c r="BA21" s="13">
        <v>6</v>
      </c>
      <c r="BB21" s="13">
        <v>21</v>
      </c>
    </row>
    <row r="22" spans="1:54" x14ac:dyDescent="0.25">
      <c r="A22" s="13" t="s">
        <v>20</v>
      </c>
      <c r="B22" s="13" t="s">
        <v>68</v>
      </c>
      <c r="C22" s="13" t="s">
        <v>68</v>
      </c>
      <c r="D22" s="14" t="s">
        <v>70</v>
      </c>
      <c r="E22" s="14" t="s">
        <v>80</v>
      </c>
      <c r="F22" s="14" t="s">
        <v>80</v>
      </c>
      <c r="G22" s="14" t="s">
        <v>70</v>
      </c>
      <c r="H22" s="14" t="s">
        <v>80</v>
      </c>
      <c r="I22" s="14" t="s">
        <v>86</v>
      </c>
      <c r="J22" s="13" t="s">
        <v>104</v>
      </c>
      <c r="K22" s="14">
        <v>1</v>
      </c>
      <c r="L22" s="13" t="s">
        <v>141</v>
      </c>
      <c r="M22" s="13">
        <v>7</v>
      </c>
      <c r="N22" s="13" t="s">
        <v>142</v>
      </c>
      <c r="O22" s="13">
        <v>0</v>
      </c>
      <c r="P22" s="13">
        <v>51</v>
      </c>
      <c r="Q22" s="13">
        <v>0</v>
      </c>
      <c r="R22" s="13">
        <v>0</v>
      </c>
      <c r="S22" s="13">
        <v>14</v>
      </c>
      <c r="T22" s="14" t="s">
        <v>112</v>
      </c>
      <c r="U22" s="13">
        <v>0</v>
      </c>
      <c r="V22" s="14" t="s">
        <v>80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 t="s">
        <v>143</v>
      </c>
      <c r="AI22" s="13">
        <v>9</v>
      </c>
      <c r="AJ22" s="13" t="s">
        <v>144</v>
      </c>
      <c r="AK22" s="13">
        <v>13</v>
      </c>
      <c r="AL22" s="13">
        <v>85</v>
      </c>
      <c r="AM22" s="13">
        <v>6</v>
      </c>
      <c r="AN22" s="13" t="s">
        <v>145</v>
      </c>
      <c r="AO22" s="13">
        <v>0</v>
      </c>
      <c r="AP22" s="13">
        <v>0</v>
      </c>
      <c r="AQ22" s="13">
        <v>0</v>
      </c>
      <c r="AR22" s="13">
        <v>0</v>
      </c>
      <c r="AS22" s="13" t="s">
        <v>146</v>
      </c>
      <c r="AT22" s="13" t="s">
        <v>147</v>
      </c>
      <c r="AU22" s="13">
        <v>0</v>
      </c>
      <c r="AV22" s="13">
        <v>0</v>
      </c>
      <c r="AW22" s="13">
        <v>0</v>
      </c>
      <c r="AX22" s="13">
        <v>0</v>
      </c>
      <c r="AY22" s="13">
        <v>0</v>
      </c>
      <c r="AZ22" s="13">
        <v>0</v>
      </c>
      <c r="BA22" s="13">
        <v>7</v>
      </c>
      <c r="BB22" s="13">
        <v>32</v>
      </c>
    </row>
    <row r="23" spans="1:54" x14ac:dyDescent="0.25">
      <c r="A23" s="1"/>
      <c r="B23" s="7"/>
      <c r="C23" s="7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15"/>
      <c r="X23" s="15"/>
      <c r="Y23" s="7"/>
      <c r="Z23" s="7"/>
    </row>
    <row r="24" spans="1:54" x14ac:dyDescent="0.25">
      <c r="A24" s="1"/>
    </row>
    <row r="25" spans="1:54" x14ac:dyDescent="0.25">
      <c r="A25" s="12" t="s">
        <v>19</v>
      </c>
      <c r="B25" s="13" t="s">
        <v>68</v>
      </c>
      <c r="C25" s="13" t="s">
        <v>68</v>
      </c>
      <c r="D25" s="14" t="s">
        <v>80</v>
      </c>
      <c r="E25" s="14" t="s">
        <v>70</v>
      </c>
      <c r="F25" s="14" t="s">
        <v>70</v>
      </c>
      <c r="G25" s="14" t="s">
        <v>80</v>
      </c>
      <c r="H25" s="14" t="s">
        <v>80</v>
      </c>
      <c r="I25" s="14" t="s">
        <v>87</v>
      </c>
      <c r="J25" s="14" t="s">
        <v>70</v>
      </c>
      <c r="K25" s="14" t="s">
        <v>91</v>
      </c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3"/>
      <c r="X25" s="13"/>
      <c r="Y25" s="13"/>
      <c r="Z25" s="13"/>
      <c r="AA25" s="13"/>
      <c r="AB25" s="13"/>
      <c r="AC25" s="13"/>
      <c r="AD25" s="19" t="str">
        <f>TEXT(DEC2HEX(SUM(HEX2DEC(B25),HEX2DEC(C25),HEX2DEC(D25),HEX2DEC(E25),HEX2DEC(F25),HEX2DEC(G25),HEX2DEC(H25),HEX2DEC(I25))), "0000")</f>
        <v>17D</v>
      </c>
      <c r="AE25" s="19"/>
      <c r="AF25" s="13"/>
      <c r="AG25" s="13" t="s">
        <v>25</v>
      </c>
    </row>
    <row r="26" spans="1:54" x14ac:dyDescent="0.25">
      <c r="A26" s="13" t="s">
        <v>20</v>
      </c>
      <c r="B26" s="13" t="s">
        <v>68</v>
      </c>
      <c r="C26" s="13" t="s">
        <v>68</v>
      </c>
      <c r="D26" s="14" t="s">
        <v>70</v>
      </c>
      <c r="E26" s="14" t="s">
        <v>80</v>
      </c>
      <c r="F26" s="14" t="s">
        <v>80</v>
      </c>
      <c r="G26" s="14" t="s">
        <v>70</v>
      </c>
      <c r="H26" s="14" t="s">
        <v>80</v>
      </c>
      <c r="I26" s="14" t="s">
        <v>85</v>
      </c>
      <c r="J26" s="14" t="s">
        <v>149</v>
      </c>
      <c r="K26" s="14" t="s">
        <v>150</v>
      </c>
      <c r="L26" s="14" t="s">
        <v>151</v>
      </c>
      <c r="M26" s="14" t="s">
        <v>70</v>
      </c>
      <c r="N26" s="14" t="s">
        <v>152</v>
      </c>
      <c r="O26" s="14" t="s">
        <v>153</v>
      </c>
      <c r="P26" s="14" t="s">
        <v>154</v>
      </c>
      <c r="Q26" s="14" t="s">
        <v>155</v>
      </c>
      <c r="R26" s="14" t="s">
        <v>156</v>
      </c>
      <c r="S26" s="14" t="s">
        <v>157</v>
      </c>
      <c r="T26" s="14" t="s">
        <v>158</v>
      </c>
      <c r="U26" s="14" t="s">
        <v>159</v>
      </c>
      <c r="V26" s="14" t="s">
        <v>160</v>
      </c>
      <c r="W26" s="22" t="s">
        <v>70</v>
      </c>
      <c r="X26" s="22" t="s">
        <v>161</v>
      </c>
      <c r="Y26" s="14" t="s">
        <v>70</v>
      </c>
      <c r="Z26" s="14" t="s">
        <v>150</v>
      </c>
      <c r="AA26" s="14"/>
      <c r="AB26" s="14"/>
      <c r="AC26" s="13"/>
      <c r="AD26" s="19" t="str">
        <f>TEXT(DEC2HEX(SUM(HEX2DEC(B26),HEX2DEC(C26),HEX2DEC(D26),HEX2DEC(E26),HEX2DEC(F26),HEX2DEC(G26),HEX2DEC(H26),HEX2DEC(I26),HEX2DEC(J26),HEX2DEC(K26),HEX2DEC(L26),HEX2DEC(M26),HEX2DEC(N26),HEX2DEC(O26),HEX2DEC(P26),HEX2DEC(Q26),HEX2DEC(R26),HEX2DEC(S26),HEX2DEC(T26),HEX2DEC(U26),HEX2DEC(V26),HEX2DEC(W26),HEX2DEC(X26),HEX2DEC(Y26),HEX2DEC(Z26))), "0000")</f>
        <v>0582</v>
      </c>
      <c r="AE26" s="19"/>
      <c r="AF26" s="13"/>
      <c r="AG26" s="13" t="s">
        <v>38</v>
      </c>
    </row>
    <row r="27" spans="1:54" x14ac:dyDescent="0.25">
      <c r="A27" s="23"/>
      <c r="B27" s="7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15"/>
      <c r="X27" s="15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54" x14ac:dyDescent="0.25">
      <c r="A28" s="23"/>
      <c r="B28" s="7"/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15"/>
      <c r="X28" s="15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54" x14ac:dyDescent="0.25">
      <c r="A29" s="10" t="s">
        <v>19</v>
      </c>
      <c r="B29" t="s">
        <v>68</v>
      </c>
      <c r="C29" t="s">
        <v>68</v>
      </c>
      <c r="D29" s="6" t="s">
        <v>80</v>
      </c>
      <c r="E29" s="6" t="s">
        <v>70</v>
      </c>
      <c r="F29" s="6" t="s">
        <v>70</v>
      </c>
      <c r="G29" s="6" t="s">
        <v>80</v>
      </c>
      <c r="H29" s="6" t="s">
        <v>80</v>
      </c>
      <c r="I29" s="6" t="s">
        <v>84</v>
      </c>
      <c r="J29" s="6" t="s">
        <v>91</v>
      </c>
      <c r="K29" s="6" t="s">
        <v>91</v>
      </c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16" t="s">
        <v>92</v>
      </c>
      <c r="X29" s="16"/>
      <c r="Z29" t="s">
        <v>29</v>
      </c>
    </row>
    <row r="30" spans="1:54" x14ac:dyDescent="0.25">
      <c r="A30" s="10" t="s">
        <v>19</v>
      </c>
      <c r="B30" t="s">
        <v>68</v>
      </c>
      <c r="C30" t="s">
        <v>68</v>
      </c>
      <c r="D30" s="6" t="s">
        <v>80</v>
      </c>
      <c r="E30" s="6" t="s">
        <v>70</v>
      </c>
      <c r="F30" s="6" t="s">
        <v>70</v>
      </c>
      <c r="G30" s="6" t="s">
        <v>80</v>
      </c>
      <c r="H30" s="6" t="s">
        <v>82</v>
      </c>
      <c r="I30" s="5" t="s">
        <v>75</v>
      </c>
      <c r="J30" s="6" t="s">
        <v>91</v>
      </c>
      <c r="K30" s="6" t="s">
        <v>91</v>
      </c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16" t="s">
        <v>92</v>
      </c>
      <c r="X30" s="16"/>
      <c r="Z30" t="s">
        <v>30</v>
      </c>
    </row>
    <row r="32" spans="1:54" x14ac:dyDescent="0.25">
      <c r="A32" t="s">
        <v>20</v>
      </c>
      <c r="B32" t="s">
        <v>68</v>
      </c>
      <c r="C32" t="s">
        <v>68</v>
      </c>
      <c r="D32" s="6" t="s">
        <v>70</v>
      </c>
      <c r="E32" s="6" t="s">
        <v>80</v>
      </c>
      <c r="F32" s="6" t="s">
        <v>80</v>
      </c>
      <c r="G32" s="6" t="s">
        <v>70</v>
      </c>
      <c r="H32" s="6" t="s">
        <v>81</v>
      </c>
      <c r="I32" s="6" t="s">
        <v>83</v>
      </c>
      <c r="Z32" t="s">
        <v>163</v>
      </c>
    </row>
    <row r="33" spans="1:26" x14ac:dyDescent="0.25">
      <c r="A33" t="s">
        <v>20</v>
      </c>
      <c r="B33" t="s">
        <v>68</v>
      </c>
      <c r="C33" t="s">
        <v>68</v>
      </c>
      <c r="D33" s="6" t="s">
        <v>70</v>
      </c>
      <c r="E33" s="6" t="s">
        <v>80</v>
      </c>
      <c r="F33" s="6" t="s">
        <v>80</v>
      </c>
      <c r="G33" s="6" t="s">
        <v>70</v>
      </c>
      <c r="H33" s="6" t="s">
        <v>82</v>
      </c>
      <c r="I33" s="6" t="s">
        <v>75</v>
      </c>
      <c r="Z33" t="s">
        <v>39</v>
      </c>
    </row>
  </sheetData>
  <mergeCells count="13">
    <mergeCell ref="W29:X29"/>
    <mergeCell ref="W30:X30"/>
    <mergeCell ref="AD9:AE9"/>
    <mergeCell ref="AD13:AE13"/>
    <mergeCell ref="B3:C3"/>
    <mergeCell ref="AD3:AE3"/>
    <mergeCell ref="AD8:AE8"/>
    <mergeCell ref="AD18:AE18"/>
    <mergeCell ref="AD25:AE25"/>
    <mergeCell ref="AD15:AE15"/>
    <mergeCell ref="AD10:AE10"/>
    <mergeCell ref="AD14:AE14"/>
    <mergeCell ref="AD26:AE26"/>
  </mergeCells>
  <pageMargins left="0.4" right="0.38" top="0.5" bottom="0.52" header="0.3" footer="0.3"/>
  <pageSetup paperSize="9"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B21"/>
  <sheetViews>
    <sheetView workbookViewId="0">
      <selection activeCell="A21" sqref="A21"/>
    </sheetView>
  </sheetViews>
  <sheetFormatPr defaultRowHeight="15" x14ac:dyDescent="0.25"/>
  <cols>
    <col min="1" max="1" width="11.25" bestFit="1" customWidth="1"/>
    <col min="2" max="54" width="2.875" customWidth="1"/>
  </cols>
  <sheetData>
    <row r="4" spans="1:54" x14ac:dyDescent="0.25">
      <c r="A4" s="12" t="s">
        <v>19</v>
      </c>
      <c r="B4" t="s">
        <v>105</v>
      </c>
    </row>
    <row r="5" spans="1:54" x14ac:dyDescent="0.25">
      <c r="A5" t="s">
        <v>20</v>
      </c>
      <c r="B5" t="s">
        <v>106</v>
      </c>
    </row>
    <row r="6" spans="1:54" x14ac:dyDescent="0.25">
      <c r="B6" t="s">
        <v>107</v>
      </c>
    </row>
    <row r="7" spans="1:54" x14ac:dyDescent="0.25">
      <c r="B7" t="s">
        <v>108</v>
      </c>
    </row>
    <row r="9" spans="1:54" x14ac:dyDescent="0.25">
      <c r="D9" s="11" t="s">
        <v>72</v>
      </c>
      <c r="E9" s="11"/>
    </row>
    <row r="10" spans="1:54" x14ac:dyDescent="0.25">
      <c r="B10" s="17" t="s">
        <v>67</v>
      </c>
      <c r="C10" s="17"/>
      <c r="D10" s="3" t="s">
        <v>69</v>
      </c>
      <c r="E10" s="3" t="s">
        <v>71</v>
      </c>
      <c r="F10" s="11"/>
      <c r="G10" s="11"/>
      <c r="H10" s="3" t="s">
        <v>73</v>
      </c>
      <c r="I10" s="3" t="s">
        <v>74</v>
      </c>
      <c r="J10" s="3" t="s">
        <v>76</v>
      </c>
      <c r="K10" s="18" t="s">
        <v>77</v>
      </c>
      <c r="L10" s="18"/>
    </row>
    <row r="11" spans="1:54" x14ac:dyDescent="0.25">
      <c r="B11" t="s">
        <v>68</v>
      </c>
      <c r="C11" t="s">
        <v>68</v>
      </c>
      <c r="D11" s="4" t="s">
        <v>70</v>
      </c>
      <c r="E11" s="4" t="s">
        <v>70</v>
      </c>
      <c r="F11" t="s">
        <v>75</v>
      </c>
      <c r="G11" t="s">
        <v>75</v>
      </c>
      <c r="H11" t="s">
        <v>75</v>
      </c>
      <c r="I11" t="s">
        <v>75</v>
      </c>
      <c r="J11" t="s">
        <v>75</v>
      </c>
      <c r="K11" t="s">
        <v>79</v>
      </c>
      <c r="L11" t="s">
        <v>79</v>
      </c>
    </row>
    <row r="12" spans="1:54" x14ac:dyDescent="0.25">
      <c r="A12" s="12" t="s">
        <v>19</v>
      </c>
      <c r="B12" t="s">
        <v>68</v>
      </c>
      <c r="C12" t="s">
        <v>68</v>
      </c>
      <c r="D12">
        <v>1</v>
      </c>
      <c r="E12">
        <v>0</v>
      </c>
      <c r="F12">
        <v>0</v>
      </c>
      <c r="G12">
        <v>1</v>
      </c>
      <c r="H12">
        <v>1</v>
      </c>
      <c r="I12">
        <v>2</v>
      </c>
      <c r="J12">
        <v>0</v>
      </c>
      <c r="K12">
        <v>1</v>
      </c>
      <c r="L12" t="s">
        <v>109</v>
      </c>
    </row>
    <row r="13" spans="1:54" x14ac:dyDescent="0.25">
      <c r="A13" s="12"/>
    </row>
    <row r="14" spans="1:54" x14ac:dyDescent="0.25">
      <c r="A14" s="12"/>
    </row>
    <row r="15" spans="1:54" x14ac:dyDescent="0.25">
      <c r="A15" s="12"/>
      <c r="D15" s="11" t="s">
        <v>72</v>
      </c>
      <c r="E15" s="11"/>
      <c r="K15" s="18" t="s">
        <v>9</v>
      </c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</row>
    <row r="16" spans="1:54" ht="59.25" customHeight="1" x14ac:dyDescent="0.25">
      <c r="A16" s="12"/>
      <c r="B16" s="17" t="s">
        <v>67</v>
      </c>
      <c r="C16" s="17"/>
      <c r="D16" s="3" t="s">
        <v>69</v>
      </c>
      <c r="E16" s="3" t="s">
        <v>71</v>
      </c>
      <c r="F16" s="11"/>
      <c r="G16" s="11"/>
      <c r="H16" s="3" t="s">
        <v>73</v>
      </c>
      <c r="I16" s="3" t="s">
        <v>74</v>
      </c>
      <c r="J16" s="3" t="s">
        <v>76</v>
      </c>
      <c r="K16" s="21" t="s">
        <v>118</v>
      </c>
      <c r="L16" s="21"/>
      <c r="M16" s="21" t="s">
        <v>119</v>
      </c>
      <c r="N16" s="21"/>
      <c r="O16" s="21" t="s">
        <v>120</v>
      </c>
      <c r="P16" s="21"/>
      <c r="Q16" s="21" t="s">
        <v>134</v>
      </c>
      <c r="R16" s="21"/>
      <c r="S16" s="21" t="s">
        <v>133</v>
      </c>
      <c r="T16" s="21"/>
      <c r="U16" s="21" t="s">
        <v>121</v>
      </c>
      <c r="V16" s="21"/>
      <c r="W16" s="21" t="s">
        <v>122</v>
      </c>
      <c r="X16" s="21"/>
      <c r="Y16" s="21" t="s">
        <v>123</v>
      </c>
      <c r="Z16" s="21"/>
      <c r="AA16" s="21" t="s">
        <v>124</v>
      </c>
      <c r="AB16" s="21"/>
      <c r="AC16" s="21" t="s">
        <v>125</v>
      </c>
      <c r="AD16" s="21"/>
      <c r="AE16" s="21" t="s">
        <v>126</v>
      </c>
      <c r="AF16" s="21"/>
      <c r="AG16" s="21" t="s">
        <v>127</v>
      </c>
      <c r="AH16" s="21"/>
      <c r="AI16" s="21" t="s">
        <v>128</v>
      </c>
      <c r="AJ16" s="21"/>
      <c r="AK16" s="21" t="s">
        <v>129</v>
      </c>
      <c r="AL16" s="21"/>
      <c r="AM16" s="21" t="s">
        <v>130</v>
      </c>
      <c r="AN16" s="21"/>
      <c r="AO16" s="21" t="s">
        <v>131</v>
      </c>
      <c r="AP16" s="21"/>
      <c r="AQ16" s="21" t="s">
        <v>132</v>
      </c>
      <c r="AR16" s="21"/>
      <c r="AS16" s="21" t="s">
        <v>135</v>
      </c>
      <c r="AT16" s="21"/>
      <c r="AU16" s="21" t="s">
        <v>136</v>
      </c>
      <c r="AV16" s="21"/>
      <c r="AW16" s="21" t="s">
        <v>137</v>
      </c>
      <c r="AX16" s="21"/>
      <c r="AY16" s="21" t="s">
        <v>138</v>
      </c>
      <c r="AZ16" s="21"/>
      <c r="BA16" s="18" t="s">
        <v>77</v>
      </c>
      <c r="BB16" s="18"/>
    </row>
    <row r="17" spans="1:54" x14ac:dyDescent="0.25">
      <c r="A17" s="12"/>
      <c r="B17" t="s">
        <v>68</v>
      </c>
      <c r="C17" t="s">
        <v>68</v>
      </c>
      <c r="D17" s="4" t="s">
        <v>70</v>
      </c>
      <c r="E17" s="4" t="s">
        <v>70</v>
      </c>
      <c r="F17" t="s">
        <v>75</v>
      </c>
      <c r="G17" t="s">
        <v>75</v>
      </c>
      <c r="H17" t="s">
        <v>75</v>
      </c>
      <c r="I17" t="s">
        <v>75</v>
      </c>
      <c r="J17" t="s">
        <v>75</v>
      </c>
      <c r="K17" t="s">
        <v>78</v>
      </c>
      <c r="L17" t="s">
        <v>78</v>
      </c>
      <c r="M17" t="s">
        <v>78</v>
      </c>
      <c r="N17" t="s">
        <v>78</v>
      </c>
      <c r="O17" t="s">
        <v>78</v>
      </c>
      <c r="P17" t="s">
        <v>78</v>
      </c>
      <c r="Q17" t="s">
        <v>78</v>
      </c>
      <c r="R17" t="s">
        <v>78</v>
      </c>
      <c r="S17" t="s">
        <v>78</v>
      </c>
      <c r="T17" t="s">
        <v>78</v>
      </c>
      <c r="U17" t="s">
        <v>78</v>
      </c>
      <c r="V17" t="s">
        <v>78</v>
      </c>
      <c r="W17" t="s">
        <v>78</v>
      </c>
      <c r="X17" t="s">
        <v>78</v>
      </c>
      <c r="Y17" t="s">
        <v>78</v>
      </c>
      <c r="Z17" t="s">
        <v>78</v>
      </c>
      <c r="AA17" t="s">
        <v>78</v>
      </c>
      <c r="AB17" t="s">
        <v>78</v>
      </c>
      <c r="AC17" t="s">
        <v>78</v>
      </c>
      <c r="AD17" t="s">
        <v>78</v>
      </c>
      <c r="AE17" t="s">
        <v>78</v>
      </c>
      <c r="AF17" t="s">
        <v>78</v>
      </c>
      <c r="AG17" t="s">
        <v>78</v>
      </c>
      <c r="AH17" t="s">
        <v>78</v>
      </c>
      <c r="AI17" t="s">
        <v>78</v>
      </c>
      <c r="AJ17" t="s">
        <v>78</v>
      </c>
      <c r="AK17" t="s">
        <v>78</v>
      </c>
      <c r="AL17" t="s">
        <v>78</v>
      </c>
      <c r="AM17" t="s">
        <v>78</v>
      </c>
      <c r="AN17" t="s">
        <v>78</v>
      </c>
      <c r="AO17" t="s">
        <v>78</v>
      </c>
      <c r="AP17" t="s">
        <v>78</v>
      </c>
      <c r="AQ17" t="s">
        <v>78</v>
      </c>
      <c r="AR17" t="s">
        <v>78</v>
      </c>
      <c r="AS17" t="s">
        <v>78</v>
      </c>
      <c r="AT17" t="s">
        <v>78</v>
      </c>
      <c r="AU17" t="s">
        <v>78</v>
      </c>
      <c r="AV17" t="s">
        <v>78</v>
      </c>
      <c r="AW17" t="s">
        <v>78</v>
      </c>
      <c r="AX17" t="s">
        <v>78</v>
      </c>
      <c r="AY17" t="s">
        <v>78</v>
      </c>
      <c r="AZ17" t="s">
        <v>78</v>
      </c>
      <c r="BA17" t="s">
        <v>79</v>
      </c>
      <c r="BB17" t="s">
        <v>79</v>
      </c>
    </row>
    <row r="18" spans="1:54" x14ac:dyDescent="0.25">
      <c r="A18" t="s">
        <v>20</v>
      </c>
      <c r="B18" t="s">
        <v>68</v>
      </c>
      <c r="C18" t="s">
        <v>68</v>
      </c>
      <c r="D18">
        <v>0</v>
      </c>
      <c r="E18">
        <v>1</v>
      </c>
      <c r="F18">
        <v>1</v>
      </c>
      <c r="G18">
        <v>0</v>
      </c>
      <c r="H18">
        <v>1</v>
      </c>
      <c r="I18">
        <v>82</v>
      </c>
      <c r="J18" t="s">
        <v>104</v>
      </c>
      <c r="K18">
        <v>0</v>
      </c>
      <c r="L18" t="s">
        <v>110</v>
      </c>
      <c r="M18">
        <v>8</v>
      </c>
      <c r="N18" t="s">
        <v>111</v>
      </c>
      <c r="O18">
        <v>0</v>
      </c>
      <c r="P18">
        <v>10</v>
      </c>
      <c r="Q18">
        <v>0</v>
      </c>
      <c r="R18">
        <v>0</v>
      </c>
      <c r="S18">
        <v>13</v>
      </c>
      <c r="T18">
        <v>47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 t="s">
        <v>112</v>
      </c>
      <c r="AI18">
        <v>9</v>
      </c>
      <c r="AJ18" t="s">
        <v>113</v>
      </c>
      <c r="AK18">
        <v>13</v>
      </c>
      <c r="AL18">
        <v>86</v>
      </c>
      <c r="AM18">
        <v>1</v>
      </c>
      <c r="AN18" t="s">
        <v>114</v>
      </c>
      <c r="AO18">
        <v>0</v>
      </c>
      <c r="AP18">
        <v>0</v>
      </c>
      <c r="AQ18">
        <v>0</v>
      </c>
      <c r="AR18">
        <v>0</v>
      </c>
      <c r="AS18">
        <v>59</v>
      </c>
      <c r="AT18" t="s">
        <v>79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6</v>
      </c>
      <c r="BB18" t="s">
        <v>110</v>
      </c>
    </row>
    <row r="19" spans="1:54" x14ac:dyDescent="0.25">
      <c r="A19" t="s">
        <v>20</v>
      </c>
      <c r="B19" t="s">
        <v>68</v>
      </c>
      <c r="C19" t="s">
        <v>68</v>
      </c>
      <c r="D19">
        <v>0</v>
      </c>
      <c r="E19">
        <v>1</v>
      </c>
      <c r="F19">
        <v>1</v>
      </c>
      <c r="G19">
        <v>0</v>
      </c>
      <c r="H19">
        <v>1</v>
      </c>
      <c r="I19">
        <v>82</v>
      </c>
      <c r="J19" t="s">
        <v>104</v>
      </c>
      <c r="K19">
        <v>0</v>
      </c>
      <c r="L19" t="s">
        <v>115</v>
      </c>
      <c r="M19">
        <v>9</v>
      </c>
      <c r="N19">
        <v>40</v>
      </c>
      <c r="O19">
        <v>0</v>
      </c>
      <c r="P19" t="s">
        <v>116</v>
      </c>
      <c r="Q19">
        <v>0</v>
      </c>
      <c r="R19">
        <v>0</v>
      </c>
      <c r="S19">
        <v>13</v>
      </c>
      <c r="T19">
        <v>47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 t="s">
        <v>112</v>
      </c>
      <c r="AI19">
        <v>9</v>
      </c>
      <c r="AJ19">
        <v>75</v>
      </c>
      <c r="AK19">
        <v>13</v>
      </c>
      <c r="AL19">
        <v>85</v>
      </c>
      <c r="AM19">
        <v>1</v>
      </c>
      <c r="AN19">
        <v>58</v>
      </c>
      <c r="AO19">
        <v>0</v>
      </c>
      <c r="AP19">
        <v>0</v>
      </c>
      <c r="AQ19">
        <v>0</v>
      </c>
      <c r="AR19">
        <v>0</v>
      </c>
      <c r="AS19">
        <v>59</v>
      </c>
      <c r="AT19" t="s">
        <v>79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6</v>
      </c>
      <c r="BB19">
        <v>44</v>
      </c>
    </row>
    <row r="20" spans="1:54" x14ac:dyDescent="0.25">
      <c r="A20" t="s">
        <v>20</v>
      </c>
      <c r="B20" t="s">
        <v>68</v>
      </c>
      <c r="C20" t="s">
        <v>68</v>
      </c>
      <c r="D20">
        <v>0</v>
      </c>
      <c r="E20">
        <v>1</v>
      </c>
      <c r="F20">
        <v>1</v>
      </c>
      <c r="G20">
        <v>0</v>
      </c>
      <c r="H20">
        <v>1</v>
      </c>
      <c r="I20">
        <v>82</v>
      </c>
      <c r="J20" t="s">
        <v>104</v>
      </c>
      <c r="K20">
        <v>0</v>
      </c>
      <c r="L20" t="s">
        <v>117</v>
      </c>
      <c r="M20">
        <v>9</v>
      </c>
      <c r="N20">
        <v>19</v>
      </c>
      <c r="O20">
        <v>0</v>
      </c>
      <c r="P20" t="s">
        <v>116</v>
      </c>
      <c r="Q20">
        <v>0</v>
      </c>
      <c r="R20">
        <v>0</v>
      </c>
      <c r="S20">
        <v>13</v>
      </c>
      <c r="T20">
        <v>47</v>
      </c>
      <c r="U20">
        <v>0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 t="s">
        <v>112</v>
      </c>
      <c r="AI20">
        <v>9</v>
      </c>
      <c r="AJ20">
        <v>75</v>
      </c>
      <c r="AK20">
        <v>13</v>
      </c>
      <c r="AL20">
        <v>85</v>
      </c>
      <c r="AM20">
        <v>1</v>
      </c>
      <c r="AN20">
        <v>58</v>
      </c>
      <c r="AO20">
        <v>0</v>
      </c>
      <c r="AP20">
        <v>0</v>
      </c>
      <c r="AQ20">
        <v>0</v>
      </c>
      <c r="AR20">
        <v>0</v>
      </c>
      <c r="AS20">
        <v>59</v>
      </c>
      <c r="AT20" t="s">
        <v>79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6</v>
      </c>
      <c r="BB20">
        <v>21</v>
      </c>
    </row>
    <row r="21" spans="1:54" x14ac:dyDescent="0.25">
      <c r="A21" t="s">
        <v>20</v>
      </c>
      <c r="B21" t="s">
        <v>68</v>
      </c>
      <c r="C21" t="s">
        <v>68</v>
      </c>
      <c r="D21">
        <v>0</v>
      </c>
      <c r="E21">
        <v>1</v>
      </c>
      <c r="F21">
        <v>1</v>
      </c>
      <c r="G21">
        <v>0</v>
      </c>
      <c r="H21">
        <v>1</v>
      </c>
      <c r="I21">
        <v>82</v>
      </c>
      <c r="J21" t="s">
        <v>104</v>
      </c>
      <c r="K21" s="4">
        <v>1</v>
      </c>
      <c r="L21" t="s">
        <v>141</v>
      </c>
      <c r="M21">
        <v>7</v>
      </c>
      <c r="N21" t="s">
        <v>142</v>
      </c>
      <c r="O21">
        <v>0</v>
      </c>
      <c r="P21">
        <v>51</v>
      </c>
      <c r="Q21">
        <v>0</v>
      </c>
      <c r="R21">
        <v>0</v>
      </c>
      <c r="S21">
        <v>14</v>
      </c>
      <c r="T21" t="s">
        <v>112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 t="s">
        <v>143</v>
      </c>
      <c r="AI21">
        <v>9</v>
      </c>
      <c r="AJ21" t="s">
        <v>144</v>
      </c>
      <c r="AK21">
        <v>13</v>
      </c>
      <c r="AL21">
        <v>85</v>
      </c>
      <c r="AM21">
        <v>6</v>
      </c>
      <c r="AN21" t="s">
        <v>145</v>
      </c>
      <c r="AO21">
        <v>0</v>
      </c>
      <c r="AP21">
        <v>0</v>
      </c>
      <c r="AQ21">
        <v>0</v>
      </c>
      <c r="AR21">
        <v>0</v>
      </c>
      <c r="AS21" t="s">
        <v>146</v>
      </c>
      <c r="AT21" t="s">
        <v>147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7</v>
      </c>
      <c r="BB21">
        <v>32</v>
      </c>
    </row>
  </sheetData>
  <mergeCells count="26">
    <mergeCell ref="AO16:AP16"/>
    <mergeCell ref="AQ16:AR16"/>
    <mergeCell ref="AS16:AT16"/>
    <mergeCell ref="AU16:AV16"/>
    <mergeCell ref="AW16:AX16"/>
    <mergeCell ref="AE16:AF16"/>
    <mergeCell ref="AG16:AH16"/>
    <mergeCell ref="AI16:AJ16"/>
    <mergeCell ref="AK16:AL16"/>
    <mergeCell ref="AM16:AN16"/>
    <mergeCell ref="AA16:AB16"/>
    <mergeCell ref="B16:C16"/>
    <mergeCell ref="B10:C10"/>
    <mergeCell ref="K10:L10"/>
    <mergeCell ref="BA16:BB16"/>
    <mergeCell ref="K15:AZ15"/>
    <mergeCell ref="K16:L16"/>
    <mergeCell ref="M16:N16"/>
    <mergeCell ref="O16:P16"/>
    <mergeCell ref="Q16:R16"/>
    <mergeCell ref="S16:T16"/>
    <mergeCell ref="U16:V16"/>
    <mergeCell ref="W16:X16"/>
    <mergeCell ref="Y16:Z16"/>
    <mergeCell ref="AY16:AZ16"/>
    <mergeCell ref="AC16:AD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Protocol</vt:lpstr>
      <vt:lpstr>Sample Messages</vt:lpstr>
      <vt:lpstr>Results</vt:lpstr>
      <vt:lpstr>PortMon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2016-10-19T03:24:34Z</dcterms:modified>
</cp:coreProperties>
</file>