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\source\repos\FourSoulsStatsTracker\Test\"/>
    </mc:Choice>
  </mc:AlternateContent>
  <xr:revisionPtr revIDLastSave="0" documentId="13_ncr:1_{E31862FE-928C-4AEF-97A2-13DEC461CF5A}" xr6:coauthVersionLast="47" xr6:coauthVersionMax="47" xr10:uidLastSave="{00000000-0000-0000-0000-000000000000}"/>
  <bookViews>
    <workbookView xWindow="28680" yWindow="1920" windowWidth="29040" windowHeight="16065" xr2:uid="{1CA73B18-28B2-4895-98B7-42C53C61C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4" i="1"/>
  <c r="O5" i="1"/>
  <c r="O6" i="1"/>
  <c r="O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R5" i="1"/>
  <c r="T5" i="1" s="1"/>
  <c r="S5" i="1"/>
  <c r="U5" i="1"/>
  <c r="V5" i="1" s="1"/>
  <c r="R6" i="1"/>
  <c r="T6" i="1" s="1"/>
  <c r="S6" i="1"/>
  <c r="U6" i="1"/>
  <c r="V6" i="1" s="1"/>
  <c r="R7" i="1"/>
  <c r="T7" i="1" s="1"/>
  <c r="S7" i="1"/>
  <c r="U7" i="1"/>
  <c r="V7" i="1" s="1"/>
  <c r="R8" i="1"/>
  <c r="T8" i="1" s="1"/>
  <c r="S8" i="1"/>
  <c r="U8" i="1"/>
  <c r="V8" i="1" s="1"/>
  <c r="R9" i="1"/>
  <c r="S9" i="1"/>
  <c r="T9" i="1"/>
  <c r="U9" i="1"/>
  <c r="V9" i="1" s="1"/>
  <c r="R10" i="1"/>
  <c r="T10" i="1" s="1"/>
  <c r="S10" i="1"/>
  <c r="U10" i="1"/>
  <c r="V10" i="1" s="1"/>
  <c r="R11" i="1"/>
  <c r="T11" i="1" s="1"/>
  <c r="S11" i="1"/>
  <c r="U11" i="1"/>
  <c r="V11" i="1" s="1"/>
  <c r="R12" i="1"/>
  <c r="T12" i="1" s="1"/>
  <c r="S12" i="1"/>
  <c r="U12" i="1"/>
  <c r="V12" i="1" s="1"/>
  <c r="R13" i="1"/>
  <c r="T13" i="1" s="1"/>
  <c r="S13" i="1"/>
  <c r="U13" i="1"/>
  <c r="V13" i="1" s="1"/>
  <c r="R14" i="1"/>
  <c r="S14" i="1"/>
  <c r="T14" i="1"/>
  <c r="U14" i="1"/>
  <c r="R15" i="1"/>
  <c r="S15" i="1"/>
  <c r="T15" i="1" s="1"/>
  <c r="U15" i="1"/>
  <c r="R16" i="1"/>
  <c r="T16" i="1" s="1"/>
  <c r="S16" i="1"/>
  <c r="U16" i="1"/>
  <c r="V16" i="1" s="1"/>
  <c r="R17" i="1"/>
  <c r="T17" i="1" s="1"/>
  <c r="S17" i="1"/>
  <c r="U17" i="1"/>
  <c r="V17" i="1" s="1"/>
  <c r="R18" i="1"/>
  <c r="S18" i="1"/>
  <c r="T18" i="1" s="1"/>
  <c r="U18" i="1"/>
  <c r="V18" i="1" s="1"/>
  <c r="R19" i="1"/>
  <c r="T19" i="1" s="1"/>
  <c r="S19" i="1"/>
  <c r="U19" i="1"/>
  <c r="V19" i="1" s="1"/>
  <c r="R20" i="1"/>
  <c r="T20" i="1" s="1"/>
  <c r="S20" i="1"/>
  <c r="U20" i="1"/>
  <c r="V20" i="1" s="1"/>
  <c r="R21" i="1"/>
  <c r="S21" i="1"/>
  <c r="T21" i="1"/>
  <c r="U21" i="1"/>
  <c r="V21" i="1" s="1"/>
  <c r="R22" i="1"/>
  <c r="S22" i="1"/>
  <c r="T22" i="1"/>
  <c r="U22" i="1"/>
  <c r="V22" i="1" s="1"/>
  <c r="U4" i="1"/>
  <c r="V4" i="1" s="1"/>
  <c r="S4" i="1"/>
  <c r="R4" i="1"/>
  <c r="J5" i="1"/>
  <c r="L5" i="1" s="1"/>
  <c r="K5" i="1"/>
  <c r="M5" i="1"/>
  <c r="N5" i="1" s="1"/>
  <c r="J6" i="1"/>
  <c r="L6" i="1" s="1"/>
  <c r="K6" i="1"/>
  <c r="M6" i="1"/>
  <c r="N6" i="1" s="1"/>
  <c r="M4" i="1"/>
  <c r="K4" i="1"/>
  <c r="J4" i="1"/>
  <c r="W16" i="1" l="1"/>
  <c r="W13" i="1"/>
  <c r="W12" i="1"/>
  <c r="W11" i="1"/>
  <c r="W22" i="1"/>
  <c r="W10" i="1"/>
  <c r="W21" i="1"/>
  <c r="W9" i="1"/>
  <c r="W20" i="1"/>
  <c r="W8" i="1"/>
  <c r="W19" i="1"/>
  <c r="W7" i="1"/>
  <c r="W18" i="1"/>
  <c r="W6" i="1"/>
  <c r="W17" i="1"/>
  <c r="W5" i="1"/>
  <c r="W4" i="1"/>
  <c r="V14" i="1"/>
  <c r="W14" i="1" s="1"/>
  <c r="V15" i="1"/>
  <c r="W15" i="1" s="1"/>
  <c r="T4" i="1"/>
  <c r="N4" i="1"/>
  <c r="L4" i="1"/>
</calcChain>
</file>

<file path=xl/sharedStrings.xml><?xml version="1.0" encoding="utf-8"?>
<sst xmlns="http://schemas.openxmlformats.org/spreadsheetml/2006/main" count="69" uniqueCount="39">
  <si>
    <t>GameId</t>
  </si>
  <si>
    <t>PlayerId</t>
  </si>
  <si>
    <t>CharacterId</t>
  </si>
  <si>
    <t>Souls</t>
  </si>
  <si>
    <t>Win</t>
  </si>
  <si>
    <t>Nic</t>
  </si>
  <si>
    <t>Clayton</t>
  </si>
  <si>
    <t>Nico</t>
  </si>
  <si>
    <t>Wins</t>
  </si>
  <si>
    <t>GamesPlayed</t>
  </si>
  <si>
    <t>WinRate</t>
  </si>
  <si>
    <t>CharacterName</t>
  </si>
  <si>
    <t>CumulativeSouls</t>
  </si>
  <si>
    <t>AverageSouls</t>
  </si>
  <si>
    <t>Isaac</t>
  </si>
  <si>
    <t>Cain</t>
  </si>
  <si>
    <t>Maggy</t>
  </si>
  <si>
    <t>Judas</t>
  </si>
  <si>
    <t>Samson</t>
  </si>
  <si>
    <t>Eve</t>
  </si>
  <si>
    <t>Lilith</t>
  </si>
  <si>
    <t>Blue Baby</t>
  </si>
  <si>
    <t>Lazarus</t>
  </si>
  <si>
    <t>The Forgotten</t>
  </si>
  <si>
    <t>Eden</t>
  </si>
  <si>
    <t>The Lost</t>
  </si>
  <si>
    <t>The Keeper</t>
  </si>
  <si>
    <t>Azazel</t>
  </si>
  <si>
    <t>Apollyon</t>
  </si>
  <si>
    <t>Guppy</t>
  </si>
  <si>
    <t>BumBo</t>
  </si>
  <si>
    <t>Whore of Babylon</t>
  </si>
  <si>
    <t>Dark Judas</t>
  </si>
  <si>
    <t>Id</t>
  </si>
  <si>
    <t>Name</t>
  </si>
  <si>
    <t>Date</t>
  </si>
  <si>
    <t>LengthOfGame</t>
  </si>
  <si>
    <t>NumberOfPlayers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</si>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</sst>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4C8C-9D43-4602-8100-D512CBD778BE}">
  <dimension ref="A2:AC30"/>
  <sheetViews>
    <sheetView tabSelected="1" topLeftCell="B1" workbookViewId="0">
      <selection activeCell="AC4" sqref="AC4:AC15"/>
    </sheetView>
  </sheetViews>
  <sheetFormatPr defaultRowHeight="15" x14ac:dyDescent="0.25"/>
  <cols>
    <col min="6" max="6" width="12.7109375" style="1" customWidth="1"/>
    <col min="17" max="17" width="17" bestFit="1" customWidth="1"/>
  </cols>
  <sheetData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29" x14ac:dyDescent="0.25">
      <c r="A3">
        <v>1</v>
      </c>
      <c r="B3">
        <v>1</v>
      </c>
      <c r="C3">
        <v>13</v>
      </c>
      <c r="D3">
        <v>4</v>
      </c>
      <c r="E3">
        <v>1</v>
      </c>
      <c r="F3" s="1" t="str">
        <f>CONCATENATE("new GameData() { GameId = ", A3, ", PlayerId = ",B3,", CharacterId = ",C3,", Souls = ",D3,", Win = ",E3, ",},")</f>
        <v>new GameData() { GameId = 1, PlayerId = 1, CharacterId = 13, Souls = 4, Win = 1,},</v>
      </c>
      <c r="H3" t="s">
        <v>33</v>
      </c>
      <c r="I3" t="s">
        <v>34</v>
      </c>
      <c r="J3" t="s">
        <v>8</v>
      </c>
      <c r="K3" t="s">
        <v>9</v>
      </c>
      <c r="L3" t="s">
        <v>10</v>
      </c>
      <c r="M3" t="s">
        <v>12</v>
      </c>
      <c r="N3" t="s">
        <v>13</v>
      </c>
      <c r="P3" t="s">
        <v>2</v>
      </c>
      <c r="Q3" t="s">
        <v>11</v>
      </c>
      <c r="R3" t="s">
        <v>8</v>
      </c>
      <c r="S3" t="s">
        <v>9</v>
      </c>
      <c r="T3" t="s">
        <v>10</v>
      </c>
      <c r="U3" t="s">
        <v>12</v>
      </c>
      <c r="V3" t="s">
        <v>13</v>
      </c>
      <c r="Y3" t="s">
        <v>0</v>
      </c>
      <c r="Z3" t="s">
        <v>35</v>
      </c>
      <c r="AA3" t="s">
        <v>36</v>
      </c>
      <c r="AB3" t="s">
        <v>37</v>
      </c>
    </row>
    <row r="4" spans="1:29" x14ac:dyDescent="0.25">
      <c r="A4">
        <v>1</v>
      </c>
      <c r="B4">
        <v>2</v>
      </c>
      <c r="C4">
        <v>4</v>
      </c>
      <c r="D4">
        <v>1</v>
      </c>
      <c r="E4">
        <v>0</v>
      </c>
      <c r="F4" s="1" t="str">
        <f t="shared" ref="F4:F30" si="0">CONCATENATE("new GameData() { GameId = ", A4, ", PlayerId = ",B4,", CharacterId = ",C4,", Souls = ",D4,", Win = ",E4, ",},")</f>
        <v>new GameData() { GameId = 1, PlayerId = 2, CharacterId = 4, Souls = 1, Win = 0,},</v>
      </c>
      <c r="H4">
        <v>1</v>
      </c>
      <c r="I4" t="s">
        <v>5</v>
      </c>
      <c r="J4">
        <f>COUNTIFS($B$3:$B$30, H4, $E$3:$E$30, "1")</f>
        <v>5</v>
      </c>
      <c r="K4">
        <f>COUNTIF($B$3:$B$30, H4)</f>
        <v>8</v>
      </c>
      <c r="L4">
        <f>ROUND(J4/K4*100,2)</f>
        <v>62.5</v>
      </c>
      <c r="M4">
        <f>SUMIF($B$3:$B$14,H4,$D$3:$D$30)</f>
        <v>16</v>
      </c>
      <c r="N4">
        <f>ROUND(M4/K4,2)</f>
        <v>2</v>
      </c>
      <c r="O4" s="2" t="str">
        <f>CONCATENATE("new Player() { Id = ", H4, ", Name = """, I4, """, Wins = ", J4, ", GamesPlayed = ", K4, ", WinRate = ", L4, ", CumulativeSouls = ", M4, ", AverageSouls = ", N4, ",},")</f>
        <v>new Player() { Id = 1, Name = "Nic", Wins = 5, GamesPlayed = 8, WinRate = 62.5, CumulativeSouls = 16, AverageSouls = 2,},</v>
      </c>
      <c r="P4">
        <v>1</v>
      </c>
      <c r="Q4" t="s">
        <v>14</v>
      </c>
      <c r="R4">
        <f>COUNTIFS($C$3:$C$30,P4,$E$3:$E$30,"1")</f>
        <v>0</v>
      </c>
      <c r="S4">
        <f>COUNTIF($C$3:$C$30,P4)</f>
        <v>0</v>
      </c>
      <c r="T4" t="e">
        <f>ROUND(R4/S4*100,2)</f>
        <v>#DIV/0!</v>
      </c>
      <c r="U4">
        <f ca="1">SUMIF($C$3:$C$30,P4,D3:D14)</f>
        <v>0</v>
      </c>
      <c r="V4" t="e">
        <f ca="1">ROUND(U4/S4,2)</f>
        <v>#DIV/0!</v>
      </c>
      <c r="W4" s="2" t="e">
        <f ca="1">CONCATENATE("new Character() { Id = ", P4, ", Name = """, Q4, """, Wins = ", R4, ", GamesPlayed = ", S4, ", WinRate = ", T4, ", CumulativeSouls = ", U4, ", AverageSouls = ", V4, ",},")</f>
        <v>#DIV/0!</v>
      </c>
      <c r="Y4">
        <v>1</v>
      </c>
      <c r="Z4" t="s">
        <v>38</v>
      </c>
      <c r="AA4" t="s">
        <v>38</v>
      </c>
      <c r="AB4">
        <v>2</v>
      </c>
      <c r="AC4" t="str">
        <f>CONCATENATE("new Game() { GameId = ", Y4, ", NumberOfPlayers = ", AB4, ",},")</f>
        <v>new Game() { GameId = 1, NumberOfPlayers = 2,},</v>
      </c>
    </row>
    <row r="5" spans="1:29" x14ac:dyDescent="0.25">
      <c r="A5">
        <v>2</v>
      </c>
      <c r="B5">
        <v>1</v>
      </c>
      <c r="C5">
        <v>7</v>
      </c>
      <c r="D5">
        <v>4</v>
      </c>
      <c r="E5">
        <v>1</v>
      </c>
      <c r="F5" s="1" t="str">
        <f t="shared" si="0"/>
        <v>new GameData() { GameId = 2, PlayerId = 1, CharacterId = 7, Souls = 4, Win = 1,},</v>
      </c>
      <c r="H5">
        <v>2</v>
      </c>
      <c r="I5" t="s">
        <v>6</v>
      </c>
      <c r="J5">
        <f t="shared" ref="J5:J6" si="1">COUNTIFS($B$3:$B$30, H5, $E$3:$E$30, "1")</f>
        <v>2</v>
      </c>
      <c r="K5">
        <f t="shared" ref="K5:K6" si="2">COUNTIF($B$3:$B$30, H5)</f>
        <v>10</v>
      </c>
      <c r="L5">
        <f t="shared" ref="L5:L6" si="3">ROUND(J5/K5*100,2)</f>
        <v>20</v>
      </c>
      <c r="M5">
        <f t="shared" ref="M5:M6" si="4">SUMIF($B$3:$B$14,H5,$D$3:$D$30)</f>
        <v>8</v>
      </c>
      <c r="N5">
        <f t="shared" ref="N5:N6" si="5">ROUND(M5/K5,2)</f>
        <v>0.8</v>
      </c>
      <c r="O5" s="2" t="str">
        <f t="shared" ref="O5:O22" si="6">CONCATENATE("new Player() { Id = ", H5, ", Name = """, I5, """, Wins = ", J5, ", GamesPlayed = ", K5, ", WinRate = ", L5, ", CumulativeSouls = ", M5, ", AverageSouls = ", N5, ",},")</f>
        <v>new Player() { Id = 2, Name = "Clayton", Wins = 2, GamesPlayed = 10, WinRate = 20, CumulativeSouls = 8, AverageSouls = 0.8,},</v>
      </c>
      <c r="P5">
        <v>2</v>
      </c>
      <c r="Q5" t="s">
        <v>15</v>
      </c>
      <c r="R5">
        <f t="shared" ref="R5:R22" si="7">COUNTIFS($C$3:$C$30,P5,$E$3:$E$30,"1")</f>
        <v>0</v>
      </c>
      <c r="S5">
        <f t="shared" ref="S5:S22" si="8">COUNTIF($C$3:$C$30,P5)</f>
        <v>0</v>
      </c>
      <c r="T5" t="e">
        <f t="shared" ref="T5:T22" si="9">ROUND(R5/S5*100,2)</f>
        <v>#DIV/0!</v>
      </c>
      <c r="U5">
        <f t="shared" ref="U5:U22" ca="1" si="10">SUMIF($C$3:$C$30,P5,D4:D15)</f>
        <v>0</v>
      </c>
      <c r="V5" t="e">
        <f t="shared" ref="V5:V22" ca="1" si="11">ROUND(U5/S5,2)</f>
        <v>#DIV/0!</v>
      </c>
      <c r="W5" s="2" t="e">
        <f t="shared" ref="W5:W22" ca="1" si="12">CONCATENATE("new Character() { Id = ", P5, ", Name = """, Q5, """, Wins = ", R5, ", GamesPlayed = ", S5, ", WinRate = ", T5, ", CumulativeSouls = ", U5, ", AverageSouls = ", V5, ",},")</f>
        <v>#DIV/0!</v>
      </c>
      <c r="Y5">
        <v>2</v>
      </c>
      <c r="Z5" t="s">
        <v>38</v>
      </c>
      <c r="AA5" t="s">
        <v>38</v>
      </c>
      <c r="AB5">
        <v>2</v>
      </c>
      <c r="AC5" t="str">
        <f t="shared" ref="AC5:AC15" si="13">CONCATENATE("new Game() { GameId = ", Y5, ", NumberOfPlayers = ", AB5, ",},")</f>
        <v>new Game() { GameId = 2, NumberOfPlayers = 2,},</v>
      </c>
    </row>
    <row r="6" spans="1:29" x14ac:dyDescent="0.25">
      <c r="A6">
        <v>2</v>
      </c>
      <c r="B6">
        <v>2</v>
      </c>
      <c r="C6">
        <v>19</v>
      </c>
      <c r="D6">
        <v>3</v>
      </c>
      <c r="E6">
        <v>0</v>
      </c>
      <c r="F6" s="1" t="str">
        <f t="shared" si="0"/>
        <v>new GameData() { GameId = 2, PlayerId = 2, CharacterId = 19, Souls = 3, Win = 0,},</v>
      </c>
      <c r="H6">
        <v>3</v>
      </c>
      <c r="I6" t="s">
        <v>7</v>
      </c>
      <c r="J6">
        <f t="shared" si="1"/>
        <v>5</v>
      </c>
      <c r="K6">
        <f t="shared" si="2"/>
        <v>10</v>
      </c>
      <c r="L6">
        <f t="shared" si="3"/>
        <v>50</v>
      </c>
      <c r="M6">
        <f t="shared" si="4"/>
        <v>6</v>
      </c>
      <c r="N6">
        <f t="shared" si="5"/>
        <v>0.6</v>
      </c>
      <c r="O6" s="2" t="str">
        <f t="shared" si="6"/>
        <v>new Player() { Id = 3, Name = "Nico", Wins = 5, GamesPlayed = 10, WinRate = 50, CumulativeSouls = 6, AverageSouls = 0.6,},</v>
      </c>
      <c r="P6">
        <v>3</v>
      </c>
      <c r="Q6" t="s">
        <v>16</v>
      </c>
      <c r="R6">
        <f t="shared" si="7"/>
        <v>0</v>
      </c>
      <c r="S6">
        <f t="shared" si="8"/>
        <v>1</v>
      </c>
      <c r="T6">
        <f t="shared" si="9"/>
        <v>0</v>
      </c>
      <c r="U6">
        <f t="shared" ca="1" si="10"/>
        <v>4</v>
      </c>
      <c r="V6">
        <f t="shared" ca="1" si="11"/>
        <v>4</v>
      </c>
      <c r="W6" s="2" t="str">
        <f t="shared" ca="1" si="12"/>
        <v>new Character() { Id = 3, Name = "Maggy", Wins = 0, GamesPlayed = 1, WinRate = 0, CumulativeSouls = 4, AverageSouls = 4,},</v>
      </c>
      <c r="Y6">
        <v>3</v>
      </c>
      <c r="Z6" t="s">
        <v>38</v>
      </c>
      <c r="AA6" t="s">
        <v>38</v>
      </c>
      <c r="AB6">
        <v>3</v>
      </c>
      <c r="AC6" t="str">
        <f t="shared" si="13"/>
        <v>new Game() { GameId = 3, NumberOfPlayers = 3,},</v>
      </c>
    </row>
    <row r="7" spans="1:29" x14ac:dyDescent="0.25">
      <c r="A7">
        <v>3</v>
      </c>
      <c r="B7">
        <v>1</v>
      </c>
      <c r="C7">
        <v>8</v>
      </c>
      <c r="D7">
        <v>3</v>
      </c>
      <c r="E7">
        <v>0</v>
      </c>
      <c r="F7" s="1" t="str">
        <f t="shared" si="0"/>
        <v>new GameData() { GameId = 3, PlayerId = 1, CharacterId = 8, Souls = 3, Win = 0,},</v>
      </c>
      <c r="O7" s="2"/>
      <c r="P7">
        <v>4</v>
      </c>
      <c r="Q7" t="s">
        <v>17</v>
      </c>
      <c r="R7">
        <f t="shared" si="7"/>
        <v>1</v>
      </c>
      <c r="S7">
        <f t="shared" si="8"/>
        <v>3</v>
      </c>
      <c r="T7">
        <f t="shared" si="9"/>
        <v>33.33</v>
      </c>
      <c r="U7">
        <f t="shared" ca="1" si="10"/>
        <v>11</v>
      </c>
      <c r="V7">
        <f t="shared" ca="1" si="11"/>
        <v>3.67</v>
      </c>
      <c r="W7" s="2" t="str">
        <f t="shared" ca="1" si="12"/>
        <v>new Character() { Id = 4, Name = "Judas", Wins = 1, GamesPlayed = 3, WinRate = 33.33, CumulativeSouls = 11, AverageSouls = 3.67,},</v>
      </c>
      <c r="Y7">
        <v>4</v>
      </c>
      <c r="Z7" t="s">
        <v>38</v>
      </c>
      <c r="AA7" t="s">
        <v>38</v>
      </c>
      <c r="AB7">
        <v>3</v>
      </c>
      <c r="AC7" t="str">
        <f t="shared" si="13"/>
        <v>new Game() { GameId = 4, NumberOfPlayers = 3,},</v>
      </c>
    </row>
    <row r="8" spans="1:29" x14ac:dyDescent="0.25">
      <c r="A8">
        <v>3</v>
      </c>
      <c r="B8">
        <v>2</v>
      </c>
      <c r="C8">
        <v>19</v>
      </c>
      <c r="D8">
        <v>4</v>
      </c>
      <c r="E8">
        <v>1</v>
      </c>
      <c r="F8" s="1" t="str">
        <f t="shared" si="0"/>
        <v>new GameData() { GameId = 3, PlayerId = 2, CharacterId = 19, Souls = 4, Win = 1,},</v>
      </c>
      <c r="O8" s="2"/>
      <c r="P8">
        <v>5</v>
      </c>
      <c r="Q8" t="s">
        <v>18</v>
      </c>
      <c r="R8">
        <f t="shared" si="7"/>
        <v>1</v>
      </c>
      <c r="S8">
        <f t="shared" si="8"/>
        <v>1</v>
      </c>
      <c r="T8">
        <f t="shared" si="9"/>
        <v>100</v>
      </c>
      <c r="U8">
        <f t="shared" ca="1" si="10"/>
        <v>4</v>
      </c>
      <c r="V8">
        <f t="shared" ca="1" si="11"/>
        <v>4</v>
      </c>
      <c r="W8" s="2" t="str">
        <f t="shared" ca="1" si="12"/>
        <v>new Character() { Id = 5, Name = "Samson", Wins = 1, GamesPlayed = 1, WinRate = 100, CumulativeSouls = 4, AverageSouls = 4,},</v>
      </c>
      <c r="Y8">
        <v>5</v>
      </c>
      <c r="Z8" t="s">
        <v>38</v>
      </c>
      <c r="AA8" t="s">
        <v>38</v>
      </c>
      <c r="AB8">
        <v>2</v>
      </c>
      <c r="AC8" t="str">
        <f t="shared" si="13"/>
        <v>new Game() { GameId = 5, NumberOfPlayers = 2,},</v>
      </c>
    </row>
    <row r="9" spans="1:29" x14ac:dyDescent="0.25">
      <c r="A9">
        <v>3</v>
      </c>
      <c r="B9">
        <v>3</v>
      </c>
      <c r="C9">
        <v>13</v>
      </c>
      <c r="D9">
        <v>1</v>
      </c>
      <c r="E9">
        <v>0</v>
      </c>
      <c r="F9" s="1" t="str">
        <f t="shared" si="0"/>
        <v>new GameData() { GameId = 3, PlayerId = 3, CharacterId = 13, Souls = 1, Win = 0,},</v>
      </c>
      <c r="O9" s="2"/>
      <c r="P9">
        <v>6</v>
      </c>
      <c r="Q9" t="s">
        <v>19</v>
      </c>
      <c r="R9">
        <f t="shared" si="7"/>
        <v>3</v>
      </c>
      <c r="S9">
        <f t="shared" si="8"/>
        <v>3</v>
      </c>
      <c r="T9">
        <f t="shared" si="9"/>
        <v>100</v>
      </c>
      <c r="U9">
        <f t="shared" ca="1" si="10"/>
        <v>8</v>
      </c>
      <c r="V9">
        <f t="shared" ca="1" si="11"/>
        <v>2.67</v>
      </c>
      <c r="W9" s="2" t="str">
        <f t="shared" ca="1" si="12"/>
        <v>new Character() { Id = 6, Name = "Eve", Wins = 3, GamesPlayed = 3, WinRate = 100, CumulativeSouls = 8, AverageSouls = 2.67,},</v>
      </c>
      <c r="Y9">
        <v>6</v>
      </c>
      <c r="Z9" t="s">
        <v>38</v>
      </c>
      <c r="AA9" t="s">
        <v>38</v>
      </c>
      <c r="AB9">
        <v>2</v>
      </c>
      <c r="AC9" t="str">
        <f t="shared" si="13"/>
        <v>new Game() { GameId = 6, NumberOfPlayers = 2,},</v>
      </c>
    </row>
    <row r="10" spans="1:29" x14ac:dyDescent="0.25">
      <c r="A10">
        <v>4</v>
      </c>
      <c r="B10">
        <v>1</v>
      </c>
      <c r="C10">
        <v>5</v>
      </c>
      <c r="D10">
        <v>4</v>
      </c>
      <c r="E10">
        <v>1</v>
      </c>
      <c r="F10" s="1" t="str">
        <f t="shared" si="0"/>
        <v>new GameData() { GameId = 4, PlayerId = 1, CharacterId = 5, Souls = 4, Win = 1,},</v>
      </c>
      <c r="O10" s="2"/>
      <c r="P10">
        <v>7</v>
      </c>
      <c r="Q10" t="s">
        <v>20</v>
      </c>
      <c r="R10">
        <f t="shared" si="7"/>
        <v>1</v>
      </c>
      <c r="S10">
        <f t="shared" si="8"/>
        <v>1</v>
      </c>
      <c r="T10">
        <f t="shared" si="9"/>
        <v>100</v>
      </c>
      <c r="U10">
        <f t="shared" ca="1" si="10"/>
        <v>0</v>
      </c>
      <c r="V10">
        <f t="shared" ca="1" si="11"/>
        <v>0</v>
      </c>
      <c r="W10" s="2" t="str">
        <f t="shared" ca="1" si="12"/>
        <v>new Character() { Id = 7, Name = "Lilith", Wins = 1, GamesPlayed = 1, WinRate = 100, CumulativeSouls = 0, AverageSouls = 0,},</v>
      </c>
      <c r="Y10">
        <v>7</v>
      </c>
      <c r="Z10" t="s">
        <v>38</v>
      </c>
      <c r="AA10" t="s">
        <v>38</v>
      </c>
      <c r="AB10">
        <v>2</v>
      </c>
      <c r="AC10" t="str">
        <f t="shared" si="13"/>
        <v>new Game() { GameId = 7, NumberOfPlayers = 2,},</v>
      </c>
    </row>
    <row r="11" spans="1:29" x14ac:dyDescent="0.25">
      <c r="A11">
        <v>4</v>
      </c>
      <c r="B11">
        <v>2</v>
      </c>
      <c r="C11">
        <v>9</v>
      </c>
      <c r="D11">
        <v>0</v>
      </c>
      <c r="E11">
        <v>0</v>
      </c>
      <c r="F11" s="1" t="str">
        <f t="shared" si="0"/>
        <v>new GameData() { GameId = 4, PlayerId = 2, CharacterId = 9, Souls = 0, Win = 0,},</v>
      </c>
      <c r="O11" s="2"/>
      <c r="P11">
        <v>8</v>
      </c>
      <c r="Q11" t="s">
        <v>21</v>
      </c>
      <c r="R11">
        <f t="shared" si="7"/>
        <v>0</v>
      </c>
      <c r="S11">
        <f t="shared" si="8"/>
        <v>1</v>
      </c>
      <c r="T11">
        <f t="shared" si="9"/>
        <v>0</v>
      </c>
      <c r="U11">
        <f t="shared" ca="1" si="10"/>
        <v>4</v>
      </c>
      <c r="V11">
        <f t="shared" ca="1" si="11"/>
        <v>4</v>
      </c>
      <c r="W11" s="2" t="str">
        <f t="shared" ca="1" si="12"/>
        <v>new Character() { Id = 8, Name = "Blue Baby", Wins = 0, GamesPlayed = 1, WinRate = 0, CumulativeSouls = 4, AverageSouls = 4,},</v>
      </c>
      <c r="Y11">
        <v>8</v>
      </c>
      <c r="Z11" t="s">
        <v>38</v>
      </c>
      <c r="AA11" t="s">
        <v>38</v>
      </c>
      <c r="AB11">
        <v>2</v>
      </c>
      <c r="AC11" t="str">
        <f t="shared" si="13"/>
        <v>new Game() { GameId = 8, NumberOfPlayers = 2,},</v>
      </c>
    </row>
    <row r="12" spans="1:29" x14ac:dyDescent="0.25">
      <c r="A12">
        <v>4</v>
      </c>
      <c r="B12">
        <v>3</v>
      </c>
      <c r="C12">
        <v>11</v>
      </c>
      <c r="D12">
        <v>1</v>
      </c>
      <c r="E12">
        <v>0</v>
      </c>
      <c r="F12" s="1" t="str">
        <f t="shared" si="0"/>
        <v>new GameData() { GameId = 4, PlayerId = 3, CharacterId = 11, Souls = 1, Win = 0,},</v>
      </c>
      <c r="O12" s="2"/>
      <c r="P12">
        <v>9</v>
      </c>
      <c r="Q12" t="s">
        <v>22</v>
      </c>
      <c r="R12">
        <f t="shared" si="7"/>
        <v>1</v>
      </c>
      <c r="S12">
        <f t="shared" si="8"/>
        <v>5</v>
      </c>
      <c r="T12">
        <f t="shared" si="9"/>
        <v>20</v>
      </c>
      <c r="U12">
        <f t="shared" ca="1" si="10"/>
        <v>6</v>
      </c>
      <c r="V12">
        <f t="shared" ca="1" si="11"/>
        <v>1.2</v>
      </c>
      <c r="W12" s="2" t="str">
        <f t="shared" ca="1" si="12"/>
        <v>new Character() { Id = 9, Name = "Lazarus", Wins = 1, GamesPlayed = 5, WinRate = 20, CumulativeSouls = 6, AverageSouls = 1.2,},</v>
      </c>
      <c r="Y12">
        <v>9</v>
      </c>
      <c r="Z12" t="s">
        <v>38</v>
      </c>
      <c r="AA12" t="s">
        <v>38</v>
      </c>
      <c r="AB12">
        <v>2</v>
      </c>
      <c r="AC12" t="str">
        <f t="shared" si="13"/>
        <v>new Game() { GameId = 9, NumberOfPlayers = 2,},</v>
      </c>
    </row>
    <row r="13" spans="1:29" x14ac:dyDescent="0.25">
      <c r="A13">
        <v>5</v>
      </c>
      <c r="B13">
        <v>1</v>
      </c>
      <c r="C13">
        <v>9</v>
      </c>
      <c r="D13">
        <v>1</v>
      </c>
      <c r="E13">
        <v>0</v>
      </c>
      <c r="F13" s="1" t="str">
        <f t="shared" si="0"/>
        <v>new GameData() { GameId = 5, PlayerId = 1, CharacterId = 9, Souls = 1, Win = 0,},</v>
      </c>
      <c r="O13" s="2"/>
      <c r="P13">
        <v>10</v>
      </c>
      <c r="Q13" t="s">
        <v>23</v>
      </c>
      <c r="R13">
        <f t="shared" si="7"/>
        <v>0</v>
      </c>
      <c r="S13">
        <f t="shared" si="8"/>
        <v>1</v>
      </c>
      <c r="T13">
        <f t="shared" si="9"/>
        <v>0</v>
      </c>
      <c r="U13">
        <f t="shared" ca="1" si="10"/>
        <v>0</v>
      </c>
      <c r="V13">
        <f t="shared" ca="1" si="11"/>
        <v>0</v>
      </c>
      <c r="W13" s="2" t="str">
        <f t="shared" ca="1" si="12"/>
        <v>new Character() { Id = 10, Name = "The Forgotten", Wins = 0, GamesPlayed = 1, WinRate = 0, CumulativeSouls = 0, AverageSouls = 0,},</v>
      </c>
      <c r="Y13">
        <v>10</v>
      </c>
      <c r="Z13" t="s">
        <v>38</v>
      </c>
      <c r="AA13" t="s">
        <v>38</v>
      </c>
      <c r="AB13">
        <v>2</v>
      </c>
      <c r="AC13" t="str">
        <f t="shared" si="13"/>
        <v>new Game() { GameId = 10, NumberOfPlayers = 2,},</v>
      </c>
    </row>
    <row r="14" spans="1:29" x14ac:dyDescent="0.25">
      <c r="A14">
        <v>5</v>
      </c>
      <c r="B14">
        <v>3</v>
      </c>
      <c r="C14">
        <v>6</v>
      </c>
      <c r="D14">
        <v>4</v>
      </c>
      <c r="E14">
        <v>1</v>
      </c>
      <c r="F14" s="1" t="str">
        <f t="shared" si="0"/>
        <v>new GameData() { GameId = 5, PlayerId = 3, CharacterId = 6, Souls = 4, Win = 1,},</v>
      </c>
      <c r="O14" s="2"/>
      <c r="P14">
        <v>11</v>
      </c>
      <c r="Q14" t="s">
        <v>24</v>
      </c>
      <c r="R14">
        <f t="shared" si="7"/>
        <v>2</v>
      </c>
      <c r="S14">
        <f t="shared" si="8"/>
        <v>3</v>
      </c>
      <c r="T14">
        <f t="shared" si="9"/>
        <v>66.67</v>
      </c>
      <c r="U14">
        <f t="shared" ca="1" si="10"/>
        <v>6</v>
      </c>
      <c r="V14">
        <f t="shared" ca="1" si="11"/>
        <v>2</v>
      </c>
      <c r="W14" s="2" t="str">
        <f t="shared" ca="1" si="12"/>
        <v>new Character() { Id = 11, Name = "Eden", Wins = 2, GamesPlayed = 3, WinRate = 66.67, CumulativeSouls = 6, AverageSouls = 2,},</v>
      </c>
      <c r="Y14">
        <v>11</v>
      </c>
      <c r="Z14" t="s">
        <v>38</v>
      </c>
      <c r="AA14" t="s">
        <v>38</v>
      </c>
      <c r="AB14">
        <v>3</v>
      </c>
      <c r="AC14" t="str">
        <f t="shared" si="13"/>
        <v>new Game() { GameId = 11, NumberOfPlayers = 3,},</v>
      </c>
    </row>
    <row r="15" spans="1:29" x14ac:dyDescent="0.25">
      <c r="A15">
        <v>6</v>
      </c>
      <c r="B15">
        <v>1</v>
      </c>
      <c r="C15">
        <v>6</v>
      </c>
      <c r="D15">
        <v>4</v>
      </c>
      <c r="E15">
        <v>1</v>
      </c>
      <c r="F15" s="1" t="str">
        <f t="shared" si="0"/>
        <v>new GameData() { GameId = 6, PlayerId = 1, CharacterId = 6, Souls = 4, Win = 1,},</v>
      </c>
      <c r="O15" s="2"/>
      <c r="P15">
        <v>12</v>
      </c>
      <c r="Q15" t="s">
        <v>25</v>
      </c>
      <c r="R15">
        <f t="shared" si="7"/>
        <v>0</v>
      </c>
      <c r="S15">
        <f t="shared" si="8"/>
        <v>0</v>
      </c>
      <c r="T15" t="e">
        <f t="shared" si="9"/>
        <v>#DIV/0!</v>
      </c>
      <c r="U15">
        <f t="shared" ca="1" si="10"/>
        <v>0</v>
      </c>
      <c r="V15" t="e">
        <f t="shared" ca="1" si="11"/>
        <v>#DIV/0!</v>
      </c>
      <c r="W15" s="2" t="e">
        <f t="shared" ca="1" si="12"/>
        <v>#DIV/0!</v>
      </c>
      <c r="Y15">
        <v>12</v>
      </c>
      <c r="Z15" t="s">
        <v>38</v>
      </c>
      <c r="AA15" t="s">
        <v>38</v>
      </c>
      <c r="AB15">
        <v>3</v>
      </c>
      <c r="AC15" t="str">
        <f t="shared" si="13"/>
        <v>new Game() { GameId = 12, NumberOfPlayers = 3,},</v>
      </c>
    </row>
    <row r="16" spans="1:29" x14ac:dyDescent="0.25">
      <c r="A16">
        <v>6</v>
      </c>
      <c r="B16">
        <v>3</v>
      </c>
      <c r="C16">
        <v>13</v>
      </c>
      <c r="D16">
        <v>3</v>
      </c>
      <c r="E16">
        <v>0</v>
      </c>
      <c r="F16" s="1" t="str">
        <f t="shared" si="0"/>
        <v>new GameData() { GameId = 6, PlayerId = 3, CharacterId = 13, Souls = 3, Win = 0,},</v>
      </c>
      <c r="O16" s="2"/>
      <c r="P16">
        <v>13</v>
      </c>
      <c r="Q16" t="s">
        <v>26</v>
      </c>
      <c r="R16">
        <f t="shared" si="7"/>
        <v>2</v>
      </c>
      <c r="S16">
        <f t="shared" si="8"/>
        <v>5</v>
      </c>
      <c r="T16">
        <f t="shared" si="9"/>
        <v>40</v>
      </c>
      <c r="U16">
        <f t="shared" ca="1" si="10"/>
        <v>12</v>
      </c>
      <c r="V16">
        <f t="shared" ca="1" si="11"/>
        <v>2.4</v>
      </c>
      <c r="W16" s="2" t="str">
        <f t="shared" ca="1" si="12"/>
        <v>new Character() { Id = 13, Name = "The Keeper", Wins = 2, GamesPlayed = 5, WinRate = 40, CumulativeSouls = 12, AverageSouls = 2.4,},</v>
      </c>
    </row>
    <row r="17" spans="1:23" x14ac:dyDescent="0.25">
      <c r="A17">
        <v>7</v>
      </c>
      <c r="B17">
        <v>2</v>
      </c>
      <c r="C17">
        <v>4</v>
      </c>
      <c r="D17">
        <v>2</v>
      </c>
      <c r="E17">
        <v>0</v>
      </c>
      <c r="F17" s="1" t="str">
        <f t="shared" si="0"/>
        <v>new GameData() { GameId = 7, PlayerId = 2, CharacterId = 4, Souls = 2, Win = 0,},</v>
      </c>
      <c r="O17" s="2"/>
      <c r="P17">
        <v>14</v>
      </c>
      <c r="Q17" t="s">
        <v>27</v>
      </c>
      <c r="R17">
        <f t="shared" si="7"/>
        <v>0</v>
      </c>
      <c r="S17">
        <f t="shared" si="8"/>
        <v>2</v>
      </c>
      <c r="T17">
        <f t="shared" si="9"/>
        <v>0</v>
      </c>
      <c r="U17">
        <f t="shared" ca="1" si="10"/>
        <v>0</v>
      </c>
      <c r="V17">
        <f t="shared" ca="1" si="11"/>
        <v>0</v>
      </c>
      <c r="W17" s="2" t="str">
        <f t="shared" ca="1" si="12"/>
        <v>new Character() { Id = 14, Name = "Azazel", Wins = 0, GamesPlayed = 2, WinRate = 0, CumulativeSouls = 0, AverageSouls = 0,},</v>
      </c>
    </row>
    <row r="18" spans="1:23" x14ac:dyDescent="0.25">
      <c r="A18">
        <v>7</v>
      </c>
      <c r="B18">
        <v>3</v>
      </c>
      <c r="C18">
        <v>11</v>
      </c>
      <c r="D18">
        <v>4</v>
      </c>
      <c r="E18">
        <v>1</v>
      </c>
      <c r="F18" s="1" t="str">
        <f t="shared" si="0"/>
        <v>new GameData() { GameId = 7, PlayerId = 3, CharacterId = 11, Souls = 4, Win = 1,},</v>
      </c>
      <c r="O18" s="2"/>
      <c r="P18">
        <v>15</v>
      </c>
      <c r="Q18" t="s">
        <v>28</v>
      </c>
      <c r="R18">
        <f t="shared" si="7"/>
        <v>0</v>
      </c>
      <c r="S18">
        <f t="shared" si="8"/>
        <v>0</v>
      </c>
      <c r="T18" t="e">
        <f t="shared" si="9"/>
        <v>#DIV/0!</v>
      </c>
      <c r="U18">
        <f t="shared" ca="1" si="10"/>
        <v>0</v>
      </c>
      <c r="V18" t="e">
        <f t="shared" ca="1" si="11"/>
        <v>#DIV/0!</v>
      </c>
      <c r="W18" s="2" t="e">
        <f t="shared" ca="1" si="12"/>
        <v>#DIV/0!</v>
      </c>
    </row>
    <row r="19" spans="1:23" x14ac:dyDescent="0.25">
      <c r="A19">
        <v>8</v>
      </c>
      <c r="B19">
        <v>2</v>
      </c>
      <c r="C19">
        <v>14</v>
      </c>
      <c r="D19">
        <v>2</v>
      </c>
      <c r="E19">
        <v>0</v>
      </c>
      <c r="F19" s="1" t="str">
        <f t="shared" si="0"/>
        <v>new GameData() { GameId = 8, PlayerId = 2, CharacterId = 14, Souls = 2, Win = 0,},</v>
      </c>
      <c r="O19" s="2"/>
      <c r="P19">
        <v>16</v>
      </c>
      <c r="Q19" t="s">
        <v>29</v>
      </c>
      <c r="R19">
        <f t="shared" si="7"/>
        <v>0</v>
      </c>
      <c r="S19">
        <f t="shared" si="8"/>
        <v>0</v>
      </c>
      <c r="T19" t="e">
        <f t="shared" si="9"/>
        <v>#DIV/0!</v>
      </c>
      <c r="U19">
        <f t="shared" ca="1" si="10"/>
        <v>0</v>
      </c>
      <c r="V19" t="e">
        <f t="shared" ca="1" si="11"/>
        <v>#DIV/0!</v>
      </c>
      <c r="W19" s="2" t="e">
        <f t="shared" ca="1" si="12"/>
        <v>#DIV/0!</v>
      </c>
    </row>
    <row r="20" spans="1:23" x14ac:dyDescent="0.25">
      <c r="A20">
        <v>8</v>
      </c>
      <c r="B20">
        <v>3</v>
      </c>
      <c r="C20">
        <v>11</v>
      </c>
      <c r="D20">
        <v>4</v>
      </c>
      <c r="E20">
        <v>1</v>
      </c>
      <c r="F20" s="1" t="str">
        <f t="shared" si="0"/>
        <v>new GameData() { GameId = 8, PlayerId = 3, CharacterId = 11, Souls = 4, Win = 1,},</v>
      </c>
      <c r="O20" s="2"/>
      <c r="P20">
        <v>17</v>
      </c>
      <c r="Q20" t="s">
        <v>30</v>
      </c>
      <c r="R20">
        <f t="shared" si="7"/>
        <v>0</v>
      </c>
      <c r="S20">
        <f t="shared" si="8"/>
        <v>0</v>
      </c>
      <c r="T20" t="e">
        <f t="shared" si="9"/>
        <v>#DIV/0!</v>
      </c>
      <c r="U20">
        <f t="shared" ca="1" si="10"/>
        <v>0</v>
      </c>
      <c r="V20" t="e">
        <f t="shared" ca="1" si="11"/>
        <v>#DIV/0!</v>
      </c>
      <c r="W20" s="2" t="e">
        <f t="shared" ca="1" si="12"/>
        <v>#DIV/0!</v>
      </c>
    </row>
    <row r="21" spans="1:23" x14ac:dyDescent="0.25">
      <c r="A21">
        <v>9</v>
      </c>
      <c r="B21">
        <v>2</v>
      </c>
      <c r="C21">
        <v>4</v>
      </c>
      <c r="D21">
        <v>4</v>
      </c>
      <c r="E21">
        <v>1</v>
      </c>
      <c r="F21" s="1" t="str">
        <f t="shared" si="0"/>
        <v>new GameData() { GameId = 9, PlayerId = 2, CharacterId = 4, Souls = 4, Win = 1,},</v>
      </c>
      <c r="O21" s="2"/>
      <c r="P21">
        <v>18</v>
      </c>
      <c r="Q21" t="s">
        <v>31</v>
      </c>
      <c r="R21">
        <f t="shared" si="7"/>
        <v>0</v>
      </c>
      <c r="S21">
        <f t="shared" si="8"/>
        <v>0</v>
      </c>
      <c r="T21" t="e">
        <f t="shared" si="9"/>
        <v>#DIV/0!</v>
      </c>
      <c r="U21">
        <f t="shared" ca="1" si="10"/>
        <v>0</v>
      </c>
      <c r="V21" t="e">
        <f t="shared" ca="1" si="11"/>
        <v>#DIV/0!</v>
      </c>
      <c r="W21" s="2" t="e">
        <f t="shared" ca="1" si="12"/>
        <v>#DIV/0!</v>
      </c>
    </row>
    <row r="22" spans="1:23" x14ac:dyDescent="0.25">
      <c r="A22">
        <v>9</v>
      </c>
      <c r="B22">
        <v>3</v>
      </c>
      <c r="C22">
        <v>10</v>
      </c>
      <c r="D22">
        <v>1</v>
      </c>
      <c r="E22">
        <v>0</v>
      </c>
      <c r="F22" s="1" t="str">
        <f t="shared" si="0"/>
        <v>new GameData() { GameId = 9, PlayerId = 3, CharacterId = 10, Souls = 1, Win = 0,},</v>
      </c>
      <c r="O22" s="2"/>
      <c r="P22">
        <v>19</v>
      </c>
      <c r="Q22" t="s">
        <v>32</v>
      </c>
      <c r="R22">
        <f t="shared" si="7"/>
        <v>1</v>
      </c>
      <c r="S22">
        <f t="shared" si="8"/>
        <v>2</v>
      </c>
      <c r="T22">
        <f t="shared" si="9"/>
        <v>50</v>
      </c>
      <c r="U22">
        <f t="shared" ca="1" si="10"/>
        <v>7</v>
      </c>
      <c r="V22">
        <f t="shared" ca="1" si="11"/>
        <v>3.5</v>
      </c>
      <c r="W22" s="2" t="str">
        <f t="shared" ca="1" si="12"/>
        <v>new Character() { Id = 19, Name = "Dark Judas", Wins = 1, GamesPlayed = 2, WinRate = 50, CumulativeSouls = 7, AverageSouls = 3.5,},</v>
      </c>
    </row>
    <row r="23" spans="1:23" x14ac:dyDescent="0.25">
      <c r="A23">
        <v>10</v>
      </c>
      <c r="B23">
        <v>2</v>
      </c>
      <c r="C23">
        <v>9</v>
      </c>
      <c r="D23">
        <v>3</v>
      </c>
      <c r="E23">
        <v>0</v>
      </c>
      <c r="F23" s="1" t="str">
        <f t="shared" si="0"/>
        <v>new GameData() { GameId = 10, PlayerId = 2, CharacterId = 9, Souls = 3, Win = 0,},</v>
      </c>
    </row>
    <row r="24" spans="1:23" x14ac:dyDescent="0.25">
      <c r="A24">
        <v>10</v>
      </c>
      <c r="B24">
        <v>3</v>
      </c>
      <c r="C24">
        <v>6</v>
      </c>
      <c r="D24">
        <v>4</v>
      </c>
      <c r="E24">
        <v>1</v>
      </c>
      <c r="F24" s="1" t="str">
        <f t="shared" si="0"/>
        <v>new GameData() { GameId = 10, PlayerId = 3, CharacterId = 6, Souls = 4, Win = 1,},</v>
      </c>
    </row>
    <row r="25" spans="1:23" x14ac:dyDescent="0.25">
      <c r="A25">
        <v>11</v>
      </c>
      <c r="B25">
        <v>1</v>
      </c>
      <c r="C25">
        <v>9</v>
      </c>
      <c r="D25">
        <v>2</v>
      </c>
      <c r="E25">
        <v>0</v>
      </c>
      <c r="F25" s="1" t="str">
        <f t="shared" si="0"/>
        <v>new GameData() { GameId = 11, PlayerId = 1, CharacterId = 9, Souls = 2, Win = 0,},</v>
      </c>
    </row>
    <row r="26" spans="1:23" x14ac:dyDescent="0.25">
      <c r="A26">
        <v>11</v>
      </c>
      <c r="B26">
        <v>2</v>
      </c>
      <c r="C26">
        <v>3</v>
      </c>
      <c r="D26">
        <v>3</v>
      </c>
      <c r="E26">
        <v>0</v>
      </c>
      <c r="F26" s="1" t="str">
        <f t="shared" si="0"/>
        <v>new GameData() { GameId = 11, PlayerId = 2, CharacterId = 3, Souls = 3, Win = 0,},</v>
      </c>
    </row>
    <row r="27" spans="1:23" x14ac:dyDescent="0.25">
      <c r="A27">
        <v>11</v>
      </c>
      <c r="B27">
        <v>3</v>
      </c>
      <c r="C27">
        <v>13</v>
      </c>
      <c r="D27">
        <v>4</v>
      </c>
      <c r="E27">
        <v>1</v>
      </c>
      <c r="F27" s="1" t="str">
        <f t="shared" si="0"/>
        <v>new GameData() { GameId = 11, PlayerId = 3, CharacterId = 13, Souls = 4, Win = 1,},</v>
      </c>
    </row>
    <row r="28" spans="1:23" x14ac:dyDescent="0.25">
      <c r="A28">
        <v>12</v>
      </c>
      <c r="B28">
        <v>1</v>
      </c>
      <c r="C28">
        <v>9</v>
      </c>
      <c r="D28">
        <v>4</v>
      </c>
      <c r="E28">
        <v>1</v>
      </c>
      <c r="F28" s="1" t="str">
        <f t="shared" si="0"/>
        <v>new GameData() { GameId = 12, PlayerId = 1, CharacterId = 9, Souls = 4, Win = 1,},</v>
      </c>
    </row>
    <row r="29" spans="1:23" x14ac:dyDescent="0.25">
      <c r="A29">
        <v>12</v>
      </c>
      <c r="B29">
        <v>2</v>
      </c>
      <c r="C29">
        <v>14</v>
      </c>
      <c r="D29">
        <v>2</v>
      </c>
      <c r="E29">
        <v>0</v>
      </c>
      <c r="F29" s="1" t="str">
        <f t="shared" si="0"/>
        <v>new GameData() { GameId = 12, PlayerId = 2, CharacterId = 14, Souls = 2, Win = 0,},</v>
      </c>
    </row>
    <row r="30" spans="1:23" x14ac:dyDescent="0.25">
      <c r="A30">
        <v>12</v>
      </c>
      <c r="B30">
        <v>3</v>
      </c>
      <c r="C30">
        <v>13</v>
      </c>
      <c r="D30">
        <v>1</v>
      </c>
      <c r="E30">
        <v>0</v>
      </c>
      <c r="F30" s="1" t="str">
        <f t="shared" si="0"/>
        <v>new GameData() { GameId = 12, PlayerId = 3, CharacterId = 13, Souls = 1, Win = 0,},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Bollis</dc:creator>
  <cp:lastModifiedBy>Nic Bollis</cp:lastModifiedBy>
  <dcterms:created xsi:type="dcterms:W3CDTF">2023-09-10T17:17:28Z</dcterms:created>
  <dcterms:modified xsi:type="dcterms:W3CDTF">2023-09-10T17:43:56Z</dcterms:modified>
</cp:coreProperties>
</file>