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13100" yWindow="0" windowWidth="23680" windowHeight="17480" tabRatio="500" activeTab="4"/>
  </bookViews>
  <sheets>
    <sheet name="0-100" sheetId="1" r:id="rId1"/>
    <sheet name="25-75" sheetId="2" r:id="rId2"/>
    <sheet name="50-50" sheetId="3" r:id="rId3"/>
    <sheet name="75-25" sheetId="4" r:id="rId4"/>
    <sheet name="100-0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4" l="1"/>
  <c r="K12" i="5"/>
  <c r="J12" i="5"/>
  <c r="I12" i="5"/>
  <c r="H12" i="5"/>
  <c r="G12" i="5"/>
  <c r="F12" i="5"/>
  <c r="E12" i="5"/>
  <c r="D12" i="5"/>
  <c r="C12" i="5"/>
  <c r="B12" i="5"/>
  <c r="K12" i="4"/>
  <c r="J12" i="4"/>
  <c r="I12" i="4"/>
  <c r="H12" i="4"/>
  <c r="G12" i="4"/>
  <c r="F12" i="4"/>
  <c r="E12" i="4"/>
  <c r="D12" i="4"/>
  <c r="C12" i="4"/>
  <c r="K12" i="3"/>
  <c r="J12" i="3"/>
  <c r="I12" i="3"/>
  <c r="H12" i="3"/>
  <c r="G12" i="3"/>
  <c r="F12" i="3"/>
  <c r="E12" i="3"/>
  <c r="D12" i="3"/>
  <c r="C12" i="3"/>
  <c r="B12" i="3"/>
  <c r="K12" i="2"/>
  <c r="J12" i="2"/>
  <c r="I12" i="2"/>
  <c r="H12" i="2"/>
  <c r="G12" i="2"/>
  <c r="F12" i="2"/>
  <c r="E12" i="2"/>
  <c r="D12" i="2"/>
  <c r="C12" i="2"/>
  <c r="B12" i="2"/>
  <c r="J12" i="1"/>
  <c r="K12" i="1"/>
  <c r="H12" i="1"/>
  <c r="I12" i="1"/>
  <c r="G12" i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<sst xmlns="http://schemas.openxmlformats.org/spreadsheetml/2006/main" count="190" uniqueCount="23">
  <si>
    <t>Eslabon</t>
  </si>
  <si>
    <t>Unidades Faltantes (UF)</t>
  </si>
  <si>
    <t>Unidades Faltantes HW</t>
  </si>
  <si>
    <t>Unidades Vendidas (UV)</t>
  </si>
  <si>
    <t>Unidades Vendidas HW</t>
  </si>
  <si>
    <t>UF/(UF+UV) (%)</t>
  </si>
  <si>
    <t>UF/(UF+UV) HW</t>
  </si>
  <si>
    <t>Stock Promedio</t>
  </si>
  <si>
    <t>Stock Primedio HW</t>
  </si>
  <si>
    <t>FF (%)</t>
  </si>
  <si>
    <t>FF HW</t>
  </si>
  <si>
    <t>Min1</t>
  </si>
  <si>
    <t>Min2</t>
  </si>
  <si>
    <t>Min3</t>
  </si>
  <si>
    <t>Min4</t>
  </si>
  <si>
    <t>Min5</t>
  </si>
  <si>
    <t>Dist1</t>
  </si>
  <si>
    <t>Dist2</t>
  </si>
  <si>
    <t>Dist3</t>
  </si>
  <si>
    <t>---</t>
  </si>
  <si>
    <t>Prov1</t>
  </si>
  <si>
    <t>Prov2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</si>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</sst>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B7B7B7"/>
        <bgColor indexed="64"/>
      </patternFill>
    </fill>
  </fills>
  <borders count="1">
    <border>
      <left/>
      <right/>
      <top/>
      <bottom/>
      <diagonal/>
    </border>
  </borders>
  <cellStyleXfs count="9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2" fontId="0" fillId="0" borderId="0" xfId="0" applyNumberFormat="1" applyAlignment="1">
      <alignment wrapText="1"/>
    </xf>
    <xf numFmtId="0" fontId="1" fillId="3" borderId="0" xfId="0" applyFont="1" applyFill="1" applyAlignment="1">
      <alignment horizontal="center" wrapText="1"/>
    </xf>
  </cellXfs>
  <cellStyles count="9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" xfId="783" builtinId="8" hidden="1"/>
    <cellStyle name="Hipervínculo" xfId="785" builtinId="8" hidden="1"/>
    <cellStyle name="Hipervínculo" xfId="787" builtinId="8" hidden="1"/>
    <cellStyle name="Hipervínculo" xfId="789" builtinId="8" hidden="1"/>
    <cellStyle name="Hipervínculo" xfId="791" builtinId="8" hidden="1"/>
    <cellStyle name="Hipervínculo" xfId="793" builtinId="8" hidden="1"/>
    <cellStyle name="Hipervínculo" xfId="795" builtinId="8" hidden="1"/>
    <cellStyle name="Hipervínculo" xfId="797" builtinId="8" hidden="1"/>
    <cellStyle name="Hipervínculo" xfId="799" builtinId="8" hidden="1"/>
    <cellStyle name="Hipervínculo" xfId="801" builtinId="8" hidden="1"/>
    <cellStyle name="Hipervínculo" xfId="803" builtinId="8" hidden="1"/>
    <cellStyle name="Hipervínculo" xfId="805" builtinId="8" hidden="1"/>
    <cellStyle name="Hipervínculo" xfId="807" builtinId="8" hidden="1"/>
    <cellStyle name="Hipervínculo" xfId="809" builtinId="8" hidden="1"/>
    <cellStyle name="Hipervínculo" xfId="811" builtinId="8" hidden="1"/>
    <cellStyle name="Hipervínculo" xfId="813" builtinId="8" hidden="1"/>
    <cellStyle name="Hipervínculo" xfId="815" builtinId="8" hidden="1"/>
    <cellStyle name="Hipervínculo" xfId="817" builtinId="8" hidden="1"/>
    <cellStyle name="Hipervínculo" xfId="819" builtinId="8" hidden="1"/>
    <cellStyle name="Hipervínculo" xfId="821" builtinId="8" hidden="1"/>
    <cellStyle name="Hipervínculo" xfId="823" builtinId="8" hidden="1"/>
    <cellStyle name="Hipervínculo" xfId="825" builtinId="8" hidden="1"/>
    <cellStyle name="Hipervínculo" xfId="827" builtinId="8" hidden="1"/>
    <cellStyle name="Hipervínculo" xfId="829" builtinId="8" hidden="1"/>
    <cellStyle name="Hipervínculo" xfId="831" builtinId="8" hidden="1"/>
    <cellStyle name="Hipervínculo" xfId="833" builtinId="8" hidden="1"/>
    <cellStyle name="Hipervínculo" xfId="835" builtinId="8" hidden="1"/>
    <cellStyle name="Hipervínculo" xfId="837" builtinId="8" hidden="1"/>
    <cellStyle name="Hipervínculo" xfId="839" builtinId="8" hidden="1"/>
    <cellStyle name="Hipervínculo" xfId="841" builtinId="8" hidden="1"/>
    <cellStyle name="Hipervínculo" xfId="843" builtinId="8" hidden="1"/>
    <cellStyle name="Hipervínculo" xfId="845" builtinId="8" hidden="1"/>
    <cellStyle name="Hipervínculo" xfId="847" builtinId="8" hidden="1"/>
    <cellStyle name="Hipervínculo" xfId="849" builtinId="8" hidden="1"/>
    <cellStyle name="Hipervínculo" xfId="851" builtinId="8" hidden="1"/>
    <cellStyle name="Hipervínculo" xfId="853" builtinId="8" hidden="1"/>
    <cellStyle name="Hipervínculo" xfId="855" builtinId="8" hidden="1"/>
    <cellStyle name="Hipervínculo" xfId="857" builtinId="8" hidden="1"/>
    <cellStyle name="Hipervínculo" xfId="859" builtinId="8" hidden="1"/>
    <cellStyle name="Hipervínculo" xfId="861" builtinId="8" hidden="1"/>
    <cellStyle name="Hipervínculo" xfId="863" builtinId="8" hidden="1"/>
    <cellStyle name="Hipervínculo" xfId="865" builtinId="8" hidden="1"/>
    <cellStyle name="Hipervínculo" xfId="867" builtinId="8" hidden="1"/>
    <cellStyle name="Hipervínculo" xfId="869" builtinId="8" hidden="1"/>
    <cellStyle name="Hipervínculo" xfId="871" builtinId="8" hidden="1"/>
    <cellStyle name="Hipervínculo" xfId="873" builtinId="8" hidden="1"/>
    <cellStyle name="Hipervínculo" xfId="875" builtinId="8" hidden="1"/>
    <cellStyle name="Hipervínculo" xfId="877" builtinId="8" hidden="1"/>
    <cellStyle name="Hipervínculo" xfId="879" builtinId="8" hidden="1"/>
    <cellStyle name="Hipervínculo" xfId="881" builtinId="8" hidden="1"/>
    <cellStyle name="Hipervínculo" xfId="883" builtinId="8" hidden="1"/>
    <cellStyle name="Hipervínculo" xfId="885" builtinId="8" hidden="1"/>
    <cellStyle name="Hipervínculo" xfId="887" builtinId="8" hidden="1"/>
    <cellStyle name="Hipervínculo" xfId="889" builtinId="8" hidden="1"/>
    <cellStyle name="Hipervínculo" xfId="891" builtinId="8" hidden="1"/>
    <cellStyle name="Hipervínculo" xfId="893" builtinId="8" hidden="1"/>
    <cellStyle name="Hipervínculo" xfId="895" builtinId="8" hidden="1"/>
    <cellStyle name="Hipervínculo" xfId="897" builtinId="8" hidden="1"/>
    <cellStyle name="Hipervínculo" xfId="899" builtinId="8" hidden="1"/>
    <cellStyle name="Hipervínculo" xfId="901" builtinId="8" hidden="1"/>
    <cellStyle name="Hipervínculo" xfId="903" builtinId="8" hidden="1"/>
    <cellStyle name="Hipervínculo" xfId="905" builtinId="8" hidden="1"/>
    <cellStyle name="Hipervínculo" xfId="907" builtinId="8" hidden="1"/>
    <cellStyle name="Hipervínculo" xfId="909" builtinId="8" hidden="1"/>
    <cellStyle name="Hipervínculo" xfId="911" builtinId="8" hidden="1"/>
    <cellStyle name="Hipervínculo" xfId="913" builtinId="8" hidden="1"/>
    <cellStyle name="Hipervínculo" xfId="915" builtinId="8" hidden="1"/>
    <cellStyle name="Hipervínculo" xfId="917" builtinId="8" hidden="1"/>
    <cellStyle name="Hipervínculo" xfId="919" builtinId="8" hidden="1"/>
    <cellStyle name="Hipervínculo" xfId="921" builtinId="8" hidden="1"/>
    <cellStyle name="Hipervínculo" xfId="923" builtinId="8" hidden="1"/>
    <cellStyle name="Hipervínculo" xfId="925" builtinId="8" hidden="1"/>
    <cellStyle name="Hipervínculo" xfId="927" builtinId="8" hidden="1"/>
    <cellStyle name="Hipervínculo" xfId="929" builtinId="8" hidden="1"/>
    <cellStyle name="Hipervínculo" xfId="931" builtinId="8" hidden="1"/>
    <cellStyle name="Hipervínculo" xfId="9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Hipervínculo visitado" xfId="784" builtinId="9" hidden="1"/>
    <cellStyle name="Hipervínculo visitado" xfId="786" builtinId="9" hidden="1"/>
    <cellStyle name="Hipervínculo visitado" xfId="788" builtinId="9" hidden="1"/>
    <cellStyle name="Hipervínculo visitado" xfId="790" builtinId="9" hidden="1"/>
    <cellStyle name="Hipervínculo visitado" xfId="792" builtinId="9" hidden="1"/>
    <cellStyle name="Hipervínculo visitado" xfId="794" builtinId="9" hidden="1"/>
    <cellStyle name="Hipervínculo visitado" xfId="796" builtinId="9" hidden="1"/>
    <cellStyle name="Hipervínculo visitado" xfId="798" builtinId="9" hidden="1"/>
    <cellStyle name="Hipervínculo visitado" xfId="800" builtinId="9" hidden="1"/>
    <cellStyle name="Hipervínculo visitado" xfId="802" builtinId="9" hidden="1"/>
    <cellStyle name="Hipervínculo visitado" xfId="804" builtinId="9" hidden="1"/>
    <cellStyle name="Hipervínculo visitado" xfId="806" builtinId="9" hidden="1"/>
    <cellStyle name="Hipervínculo visitado" xfId="808" builtinId="9" hidden="1"/>
    <cellStyle name="Hipervínculo visitado" xfId="810" builtinId="9" hidden="1"/>
    <cellStyle name="Hipervínculo visitado" xfId="812" builtinId="9" hidden="1"/>
    <cellStyle name="Hipervínculo visitado" xfId="814" builtinId="9" hidden="1"/>
    <cellStyle name="Hipervínculo visitado" xfId="816" builtinId="9" hidden="1"/>
    <cellStyle name="Hipervínculo visitado" xfId="818" builtinId="9" hidden="1"/>
    <cellStyle name="Hipervínculo visitado" xfId="820" builtinId="9" hidden="1"/>
    <cellStyle name="Hipervínculo visitado" xfId="822" builtinId="9" hidden="1"/>
    <cellStyle name="Hipervínculo visitado" xfId="824" builtinId="9" hidden="1"/>
    <cellStyle name="Hipervínculo visitado" xfId="826" builtinId="9" hidden="1"/>
    <cellStyle name="Hipervínculo visitado" xfId="828" builtinId="9" hidden="1"/>
    <cellStyle name="Hipervínculo visitado" xfId="830" builtinId="9" hidden="1"/>
    <cellStyle name="Hipervínculo visitado" xfId="832" builtinId="9" hidden="1"/>
    <cellStyle name="Hipervínculo visitado" xfId="834" builtinId="9" hidden="1"/>
    <cellStyle name="Hipervínculo visitado" xfId="836" builtinId="9" hidden="1"/>
    <cellStyle name="Hipervínculo visitado" xfId="838" builtinId="9" hidden="1"/>
    <cellStyle name="Hipervínculo visitado" xfId="840" builtinId="9" hidden="1"/>
    <cellStyle name="Hipervínculo visitado" xfId="842" builtinId="9" hidden="1"/>
    <cellStyle name="Hipervínculo visitado" xfId="844" builtinId="9" hidden="1"/>
    <cellStyle name="Hipervínculo visitado" xfId="846" builtinId="9" hidden="1"/>
    <cellStyle name="Hipervínculo visitado" xfId="848" builtinId="9" hidden="1"/>
    <cellStyle name="Hipervínculo visitado" xfId="850" builtinId="9" hidden="1"/>
    <cellStyle name="Hipervínculo visitado" xfId="852" builtinId="9" hidden="1"/>
    <cellStyle name="Hipervínculo visitado" xfId="854" builtinId="9" hidden="1"/>
    <cellStyle name="Hipervínculo visitado" xfId="856" builtinId="9" hidden="1"/>
    <cellStyle name="Hipervínculo visitado" xfId="858" builtinId="9" hidden="1"/>
    <cellStyle name="Hipervínculo visitado" xfId="860" builtinId="9" hidden="1"/>
    <cellStyle name="Hipervínculo visitado" xfId="862" builtinId="9" hidden="1"/>
    <cellStyle name="Hipervínculo visitado" xfId="864" builtinId="9" hidden="1"/>
    <cellStyle name="Hipervínculo visitado" xfId="866" builtinId="9" hidden="1"/>
    <cellStyle name="Hipervínculo visitado" xfId="868" builtinId="9" hidden="1"/>
    <cellStyle name="Hipervínculo visitado" xfId="870" builtinId="9" hidden="1"/>
    <cellStyle name="Hipervínculo visitado" xfId="872" builtinId="9" hidden="1"/>
    <cellStyle name="Hipervínculo visitado" xfId="874" builtinId="9" hidden="1"/>
    <cellStyle name="Hipervínculo visitado" xfId="876" builtinId="9" hidden="1"/>
    <cellStyle name="Hipervínculo visitado" xfId="878" builtinId="9" hidden="1"/>
    <cellStyle name="Hipervínculo visitado" xfId="880" builtinId="9" hidden="1"/>
    <cellStyle name="Hipervínculo visitado" xfId="882" builtinId="9" hidden="1"/>
    <cellStyle name="Hipervínculo visitado" xfId="884" builtinId="9" hidden="1"/>
    <cellStyle name="Hipervínculo visitado" xfId="886" builtinId="9" hidden="1"/>
    <cellStyle name="Hipervínculo visitado" xfId="888" builtinId="9" hidden="1"/>
    <cellStyle name="Hipervínculo visitado" xfId="890" builtinId="9" hidden="1"/>
    <cellStyle name="Hipervínculo visitado" xfId="892" builtinId="9" hidden="1"/>
    <cellStyle name="Hipervínculo visitado" xfId="894" builtinId="9" hidden="1"/>
    <cellStyle name="Hipervínculo visitado" xfId="896" builtinId="9" hidden="1"/>
    <cellStyle name="Hipervínculo visitado" xfId="898" builtinId="9" hidden="1"/>
    <cellStyle name="Hipervínculo visitado" xfId="900" builtinId="9" hidden="1"/>
    <cellStyle name="Hipervínculo visitado" xfId="902" builtinId="9" hidden="1"/>
    <cellStyle name="Hipervínculo visitado" xfId="904" builtinId="9" hidden="1"/>
    <cellStyle name="Hipervínculo visitado" xfId="906" builtinId="9" hidden="1"/>
    <cellStyle name="Hipervínculo visitado" xfId="908" builtinId="9" hidden="1"/>
    <cellStyle name="Hipervínculo visitado" xfId="910" builtinId="9" hidden="1"/>
    <cellStyle name="Hipervínculo visitado" xfId="912" builtinId="9" hidden="1"/>
    <cellStyle name="Hipervínculo visitado" xfId="914" builtinId="9" hidden="1"/>
    <cellStyle name="Hipervínculo visitado" xfId="916" builtinId="9" hidden="1"/>
    <cellStyle name="Hipervínculo visitado" xfId="918" builtinId="9" hidden="1"/>
    <cellStyle name="Hipervínculo visitado" xfId="920" builtinId="9" hidden="1"/>
    <cellStyle name="Hipervínculo visitado" xfId="922" builtinId="9" hidden="1"/>
    <cellStyle name="Hipervínculo visitado" xfId="924" builtinId="9" hidden="1"/>
    <cellStyle name="Hipervínculo visitado" xfId="926" builtinId="9" hidden="1"/>
    <cellStyle name="Hipervínculo visitado" xfId="928" builtinId="9" hidden="1"/>
    <cellStyle name="Hipervínculo visitado" xfId="930" builtinId="9" hidden="1"/>
    <cellStyle name="Hipervínculo visitado" xfId="932" builtinId="9" hidden="1"/>
    <cellStyle name="Hipervínculo visitado" xfId="9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xSplit="1" topLeftCell="J1" activePane="topRight" state="frozen"/>
      <selection pane="topRight" activeCell="K12" sqref="K12"/>
    </sheetView>
  </sheetViews>
  <sheetFormatPr baseColWidth="10" defaultColWidth="17.1640625" defaultRowHeight="12.75" customHeight="1" x14ac:dyDescent="0"/>
  <sheetData>
    <row r="1" spans="1:11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2.75" customHeight="1">
      <c r="A2" s="1" t="s">
        <v>11</v>
      </c>
      <c r="B2" s="3">
        <v>20526.53</v>
      </c>
      <c r="C2" s="3">
        <v>103.5</v>
      </c>
      <c r="D2" s="3">
        <v>1857324.81</v>
      </c>
      <c r="E2" s="3">
        <v>142.32</v>
      </c>
      <c r="F2" s="3">
        <v>1.07</v>
      </c>
      <c r="G2" s="3">
        <v>0.01</v>
      </c>
      <c r="H2" s="3">
        <v>7540.23</v>
      </c>
      <c r="I2" s="3">
        <v>20.14</v>
      </c>
      <c r="J2" s="3">
        <v>97.31</v>
      </c>
      <c r="K2" s="3">
        <v>0.01</v>
      </c>
    </row>
    <row r="3" spans="1:11" ht="12.75" customHeight="1">
      <c r="A3" s="1" t="s">
        <v>12</v>
      </c>
      <c r="B3" s="3">
        <v>366451.36</v>
      </c>
      <c r="C3" s="3">
        <v>571.61</v>
      </c>
      <c r="D3" s="3">
        <v>2773364.19</v>
      </c>
      <c r="E3" s="3">
        <v>552.52</v>
      </c>
      <c r="F3" s="3">
        <v>11.3</v>
      </c>
      <c r="G3" s="3">
        <v>0.02</v>
      </c>
      <c r="H3" s="3">
        <v>6061.65</v>
      </c>
      <c r="I3" s="3">
        <v>1.73</v>
      </c>
      <c r="J3" s="3">
        <v>79.95</v>
      </c>
      <c r="K3" s="3">
        <v>0.02</v>
      </c>
    </row>
    <row r="4" spans="1:11" ht="12.75" customHeight="1">
      <c r="A4" s="1" t="s">
        <v>13</v>
      </c>
      <c r="B4" s="3">
        <v>301785.43</v>
      </c>
      <c r="C4" s="3">
        <v>244.4</v>
      </c>
      <c r="D4" s="3">
        <v>950112.73</v>
      </c>
      <c r="E4" s="3">
        <v>237.89</v>
      </c>
      <c r="F4" s="3">
        <v>23.73</v>
      </c>
      <c r="G4" s="3">
        <v>0.02</v>
      </c>
      <c r="H4" s="3">
        <v>2428.09</v>
      </c>
      <c r="I4" s="3">
        <v>0.71</v>
      </c>
      <c r="J4" s="3">
        <v>68.739999999999995</v>
      </c>
      <c r="K4" s="3">
        <v>0.02</v>
      </c>
    </row>
    <row r="5" spans="1:11" ht="12.75" customHeight="1">
      <c r="A5" s="1" t="s">
        <v>14</v>
      </c>
      <c r="B5" s="3">
        <v>2265433.91</v>
      </c>
      <c r="C5" s="3">
        <v>647.23</v>
      </c>
      <c r="D5" s="3">
        <v>1490270.98</v>
      </c>
      <c r="E5" s="3">
        <v>605.54</v>
      </c>
      <c r="F5" s="3">
        <v>60.12</v>
      </c>
      <c r="G5" s="3">
        <v>0.02</v>
      </c>
      <c r="H5" s="3">
        <v>3313.53</v>
      </c>
      <c r="I5" s="3">
        <v>1.65</v>
      </c>
      <c r="J5" s="3">
        <v>34.61</v>
      </c>
      <c r="K5" s="3">
        <v>0.02</v>
      </c>
    </row>
    <row r="6" spans="1:11" ht="12.75" customHeight="1">
      <c r="A6" s="1" t="s">
        <v>15</v>
      </c>
      <c r="B6" s="3">
        <v>1393589.11</v>
      </c>
      <c r="C6" s="3">
        <v>421.2</v>
      </c>
      <c r="D6" s="3">
        <v>1130239.32</v>
      </c>
      <c r="E6" s="3">
        <v>395.46</v>
      </c>
      <c r="F6" s="3">
        <v>55.02</v>
      </c>
      <c r="G6" s="3">
        <v>0.02</v>
      </c>
      <c r="H6" s="3">
        <v>2809.34</v>
      </c>
      <c r="I6" s="3">
        <v>1.05</v>
      </c>
      <c r="J6" s="3">
        <v>40.4</v>
      </c>
      <c r="K6" s="3">
        <v>0.02</v>
      </c>
    </row>
    <row r="7" spans="1:11" ht="12.75" customHeight="1">
      <c r="A7" s="1" t="s">
        <v>16</v>
      </c>
      <c r="B7" s="3">
        <v>62265.4</v>
      </c>
      <c r="C7" s="3">
        <v>365.24</v>
      </c>
      <c r="D7" s="3">
        <v>1604483.86</v>
      </c>
      <c r="E7" s="3">
        <v>395.24</v>
      </c>
      <c r="F7" s="3">
        <v>2.2200000000000002</v>
      </c>
      <c r="G7" s="3">
        <v>0.01</v>
      </c>
      <c r="H7" s="3">
        <v>15115.12</v>
      </c>
      <c r="I7" s="3">
        <v>2.62</v>
      </c>
      <c r="J7" s="3">
        <v>97.33</v>
      </c>
      <c r="K7" s="3">
        <v>0.01</v>
      </c>
    </row>
    <row r="8" spans="1:11" ht="12.75" customHeight="1">
      <c r="A8" s="1" t="s">
        <v>17</v>
      </c>
      <c r="B8" s="3">
        <v>516161.71</v>
      </c>
      <c r="C8" s="3">
        <v>906.89</v>
      </c>
      <c r="D8" s="3">
        <v>5089085.71</v>
      </c>
      <c r="E8" s="3">
        <v>1106.96</v>
      </c>
      <c r="F8" s="3">
        <v>8.5500000000000007</v>
      </c>
      <c r="G8" s="3">
        <v>0.02</v>
      </c>
      <c r="H8" s="3">
        <v>96886.44</v>
      </c>
      <c r="I8" s="3">
        <v>22.77</v>
      </c>
      <c r="J8" s="3">
        <v>91.38</v>
      </c>
      <c r="K8" s="3">
        <v>0.02</v>
      </c>
    </row>
    <row r="9" spans="1:11" ht="12.75" customHeight="1">
      <c r="A9" s="1" t="s">
        <v>18</v>
      </c>
      <c r="B9" s="3" t="s">
        <v>19</v>
      </c>
      <c r="C9" s="3" t="s">
        <v>19</v>
      </c>
      <c r="D9" s="3">
        <v>1314080.8400000001</v>
      </c>
      <c r="E9" s="3">
        <v>3.1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</row>
    <row r="10" spans="1:11" ht="12.75" customHeight="1">
      <c r="A10" s="1" t="s">
        <v>20</v>
      </c>
      <c r="B10" s="3">
        <v>0</v>
      </c>
      <c r="C10" s="3">
        <v>0</v>
      </c>
      <c r="D10" s="3">
        <v>1616918.57</v>
      </c>
      <c r="E10" s="3">
        <v>400.23</v>
      </c>
      <c r="F10" s="3">
        <v>0</v>
      </c>
      <c r="G10" s="3">
        <v>0</v>
      </c>
      <c r="H10" s="3">
        <v>155232.20000000001</v>
      </c>
      <c r="I10" s="3">
        <v>28.03</v>
      </c>
      <c r="J10" s="3">
        <v>100</v>
      </c>
      <c r="K10" s="3">
        <v>0</v>
      </c>
    </row>
    <row r="11" spans="1:11" ht="12.75" customHeight="1">
      <c r="A11" s="1" t="s">
        <v>21</v>
      </c>
      <c r="B11" s="3" t="s">
        <v>19</v>
      </c>
      <c r="C11" s="3" t="s">
        <v>19</v>
      </c>
      <c r="D11" s="3">
        <v>6598080.8399999999</v>
      </c>
      <c r="E11" s="3">
        <v>3.1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</row>
    <row r="12" spans="1:11" ht="12.75" customHeight="1">
      <c r="A12" s="1" t="s">
        <v>22</v>
      </c>
      <c r="B12" s="3">
        <f>B2+B3+B4+B5+B6+B7+B8+B10</f>
        <v>4926213.4500000011</v>
      </c>
      <c r="C12" s="3">
        <f>C2+C3+C4+C5+C6+C7+C8+C10</f>
        <v>3260.07</v>
      </c>
      <c r="D12" s="3">
        <f>SUM(D2:D11)</f>
        <v>24423961.850000001</v>
      </c>
      <c r="E12" s="3">
        <f>SUM(E2:E11)</f>
        <v>3842.36</v>
      </c>
      <c r="F12" s="3">
        <f>(F10+F8+F7+F6+F5+F4+F3+F2)/8</f>
        <v>20.251249999999999</v>
      </c>
      <c r="G12" s="3">
        <f>(G10+G8+G7+G6+G5+G4+G3+G2)/8</f>
        <v>1.5000000000000001E-2</v>
      </c>
      <c r="H12" s="3">
        <f>(H10+H8+H7+H6+H5+H4+H3+H2)/8</f>
        <v>36173.325000000012</v>
      </c>
      <c r="I12" s="3">
        <f t="shared" ref="H12:K12" si="0">(I10+I8+I7+I6+I5+I4+I3+I2)/8</f>
        <v>9.8374999999999986</v>
      </c>
      <c r="J12" s="3">
        <f t="shared" si="0"/>
        <v>76.215000000000003</v>
      </c>
      <c r="K12" s="3">
        <f t="shared" si="0"/>
        <v>1.5000000000000001E-2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xSplit="1" topLeftCell="J1" activePane="topRight" state="frozen"/>
      <selection pane="topRight" activeCell="K12" sqref="K12"/>
    </sheetView>
  </sheetViews>
  <sheetFormatPr baseColWidth="10" defaultColWidth="17.1640625" defaultRowHeight="12.75" customHeight="1" x14ac:dyDescent="0"/>
  <sheetData>
    <row r="1" spans="1:11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2.75" customHeight="1">
      <c r="A2" s="1" t="s">
        <v>11</v>
      </c>
      <c r="B2" s="3">
        <v>9618.25</v>
      </c>
      <c r="C2" s="3">
        <v>87.91</v>
      </c>
      <c r="D2" s="3">
        <v>1868233.08</v>
      </c>
      <c r="E2" s="3">
        <v>130.12</v>
      </c>
      <c r="F2" s="3">
        <v>0.5</v>
      </c>
      <c r="G2" s="3">
        <v>0</v>
      </c>
      <c r="H2" s="3">
        <v>7001.13</v>
      </c>
      <c r="I2" s="3">
        <v>26.02</v>
      </c>
      <c r="J2" s="3">
        <v>98.19</v>
      </c>
      <c r="K2" s="3">
        <v>0.01</v>
      </c>
    </row>
    <row r="3" spans="1:11" ht="12.75" customHeight="1">
      <c r="A3" s="1" t="s">
        <v>12</v>
      </c>
      <c r="B3" s="3">
        <v>329484.37</v>
      </c>
      <c r="C3" s="3">
        <v>766.32</v>
      </c>
      <c r="D3" s="3">
        <v>2810331.17</v>
      </c>
      <c r="E3" s="3">
        <v>743.65</v>
      </c>
      <c r="F3" s="3">
        <v>10.08</v>
      </c>
      <c r="G3" s="3">
        <v>0.02</v>
      </c>
      <c r="H3" s="3">
        <v>6161.99</v>
      </c>
      <c r="I3" s="3">
        <v>2.2999999999999998</v>
      </c>
      <c r="J3" s="3">
        <v>81.17</v>
      </c>
      <c r="K3" s="3">
        <v>0.03</v>
      </c>
    </row>
    <row r="4" spans="1:11" ht="12.75" customHeight="1">
      <c r="A4" s="1" t="s">
        <v>13</v>
      </c>
      <c r="B4" s="3">
        <v>294147.21000000002</v>
      </c>
      <c r="C4" s="3">
        <v>337.38</v>
      </c>
      <c r="D4" s="3">
        <v>957750.96</v>
      </c>
      <c r="E4" s="3">
        <v>328.36</v>
      </c>
      <c r="F4" s="3">
        <v>23.07</v>
      </c>
      <c r="G4" s="3">
        <v>0.03</v>
      </c>
      <c r="H4" s="3">
        <v>2442.9499999999998</v>
      </c>
      <c r="I4" s="3">
        <v>1.02</v>
      </c>
      <c r="J4" s="3">
        <v>69.33</v>
      </c>
      <c r="K4" s="3">
        <v>0.03</v>
      </c>
    </row>
    <row r="5" spans="1:11" ht="12.75" customHeight="1">
      <c r="A5" s="1" t="s">
        <v>14</v>
      </c>
      <c r="B5" s="3">
        <v>2203483.7799999998</v>
      </c>
      <c r="C5" s="3">
        <v>662.85</v>
      </c>
      <c r="D5" s="3">
        <v>1552221.11</v>
      </c>
      <c r="E5" s="3">
        <v>624.35</v>
      </c>
      <c r="F5" s="3">
        <v>58.39</v>
      </c>
      <c r="G5" s="3">
        <v>0.02</v>
      </c>
      <c r="H5" s="3">
        <v>3470.16</v>
      </c>
      <c r="I5" s="3">
        <v>1.95</v>
      </c>
      <c r="J5" s="3">
        <v>36.24</v>
      </c>
      <c r="K5" s="3">
        <v>0.02</v>
      </c>
    </row>
    <row r="6" spans="1:11" ht="12.75" customHeight="1">
      <c r="A6" s="1" t="s">
        <v>15</v>
      </c>
      <c r="B6" s="3">
        <v>1356403.2</v>
      </c>
      <c r="C6" s="3">
        <v>529.85</v>
      </c>
      <c r="D6" s="3">
        <v>1167425.24</v>
      </c>
      <c r="E6" s="3">
        <v>508.7</v>
      </c>
      <c r="F6" s="3">
        <v>53.49</v>
      </c>
      <c r="G6" s="3">
        <v>0.02</v>
      </c>
      <c r="H6" s="3">
        <v>2903.76</v>
      </c>
      <c r="I6" s="3">
        <v>1.3</v>
      </c>
      <c r="J6" s="3">
        <v>41.8</v>
      </c>
      <c r="K6" s="3">
        <v>0.02</v>
      </c>
    </row>
    <row r="7" spans="1:11" ht="12.75" customHeight="1">
      <c r="A7" s="1" t="s">
        <v>16</v>
      </c>
      <c r="B7" s="3">
        <v>49973.73</v>
      </c>
      <c r="C7" s="3">
        <v>350.59</v>
      </c>
      <c r="D7" s="3">
        <v>1604182.86</v>
      </c>
      <c r="E7" s="3">
        <v>376.56</v>
      </c>
      <c r="F7" s="3">
        <v>1.72</v>
      </c>
      <c r="G7" s="3">
        <v>0.01</v>
      </c>
      <c r="H7" s="3">
        <v>15150.82</v>
      </c>
      <c r="I7" s="3">
        <v>2.5499999999999998</v>
      </c>
      <c r="J7" s="3">
        <v>97.86</v>
      </c>
      <c r="K7" s="3">
        <v>0.01</v>
      </c>
    </row>
    <row r="8" spans="1:11" ht="12.75" customHeight="1">
      <c r="A8" s="1" t="s">
        <v>17</v>
      </c>
      <c r="B8" s="3">
        <v>337619.94</v>
      </c>
      <c r="C8" s="3">
        <v>1418.65</v>
      </c>
      <c r="D8" s="3">
        <v>5138432.67</v>
      </c>
      <c r="E8" s="3">
        <v>2374.34</v>
      </c>
      <c r="F8" s="3">
        <v>5.94</v>
      </c>
      <c r="G8" s="3">
        <v>0.02</v>
      </c>
      <c r="H8" s="3">
        <v>46090.6</v>
      </c>
      <c r="I8" s="3">
        <v>15.4</v>
      </c>
      <c r="J8" s="3">
        <v>93.9</v>
      </c>
      <c r="K8" s="3">
        <v>0.02</v>
      </c>
    </row>
    <row r="9" spans="1:11" ht="12.75" customHeight="1">
      <c r="A9" s="1" t="s">
        <v>18</v>
      </c>
      <c r="B9" s="3" t="s">
        <v>19</v>
      </c>
      <c r="C9" s="3" t="s">
        <v>19</v>
      </c>
      <c r="D9" s="3">
        <v>1314080.8400000001</v>
      </c>
      <c r="E9" s="3">
        <v>3.1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</row>
    <row r="10" spans="1:11" ht="12.75" customHeight="1">
      <c r="A10" s="1" t="s">
        <v>20</v>
      </c>
      <c r="B10" s="3">
        <v>0</v>
      </c>
      <c r="C10" s="3">
        <v>0</v>
      </c>
      <c r="D10" s="3">
        <v>2962430.6</v>
      </c>
      <c r="E10" s="3">
        <v>560.16999999999996</v>
      </c>
      <c r="F10" s="3">
        <v>0</v>
      </c>
      <c r="G10" s="3">
        <v>0</v>
      </c>
      <c r="H10" s="3">
        <v>150407.26</v>
      </c>
      <c r="I10" s="3">
        <v>47.76</v>
      </c>
      <c r="J10" s="3">
        <v>100</v>
      </c>
      <c r="K10" s="3">
        <v>0</v>
      </c>
    </row>
    <row r="11" spans="1:11" ht="12.75" customHeight="1">
      <c r="A11" s="1" t="s">
        <v>21</v>
      </c>
      <c r="B11" s="3" t="s">
        <v>19</v>
      </c>
      <c r="C11" s="3" t="s">
        <v>19</v>
      </c>
      <c r="D11" s="3">
        <v>5353339.9400000004</v>
      </c>
      <c r="E11" s="3">
        <v>1219.1600000000001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</row>
    <row r="12" spans="1:11" ht="12.75" customHeight="1">
      <c r="A12" s="1" t="s">
        <v>22</v>
      </c>
      <c r="B12" s="3">
        <f>B2+B3+B4+B5+B6+B7+B8+B10</f>
        <v>4580730.4800000004</v>
      </c>
      <c r="C12" s="3">
        <f>C2+C3+C4+C5+C6+C7+C8+C10</f>
        <v>4153.55</v>
      </c>
      <c r="D12" s="3">
        <f>SUM(D2:D11)</f>
        <v>24728428.470000003</v>
      </c>
      <c r="E12" s="3">
        <f>SUM(E2:E11)</f>
        <v>6868.51</v>
      </c>
      <c r="F12" s="3">
        <f>(F10+F8+F7+F6+F5+F4+F3+F2)/8</f>
        <v>19.148750000000003</v>
      </c>
      <c r="G12" s="3">
        <f>(G10+G8+G7+G6+G5+G4+G3+G2)/8</f>
        <v>1.5000000000000001E-2</v>
      </c>
      <c r="H12" s="3">
        <f>(H10+H8+H7+H6+H5+H4+H3+H2)/8</f>
        <v>29203.583750000005</v>
      </c>
      <c r="I12" s="3">
        <f t="shared" ref="I12:K12" si="0">(I10+I8+I7+I6+I5+I4+I3+I2)/8</f>
        <v>12.287499999999998</v>
      </c>
      <c r="J12" s="3">
        <f t="shared" si="0"/>
        <v>77.311250000000001</v>
      </c>
      <c r="K12" s="3">
        <f t="shared" si="0"/>
        <v>1.7500000000000002E-2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xSplit="1" topLeftCell="J1" activePane="topRight" state="frozen"/>
      <selection pane="topRight" activeCell="K12" sqref="K12"/>
    </sheetView>
  </sheetViews>
  <sheetFormatPr baseColWidth="10" defaultColWidth="17.1640625" defaultRowHeight="12.75" customHeight="1" x14ac:dyDescent="0"/>
  <sheetData>
    <row r="1" spans="1:11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2.75" customHeight="1">
      <c r="A2" s="1" t="s">
        <v>11</v>
      </c>
      <c r="B2" s="3">
        <v>12457.03</v>
      </c>
      <c r="C2" s="3">
        <v>93.91</v>
      </c>
      <c r="D2" s="3">
        <v>1865394.31</v>
      </c>
      <c r="E2" s="3">
        <v>137.65</v>
      </c>
      <c r="F2" s="3">
        <v>0.65</v>
      </c>
      <c r="G2" s="3">
        <v>0</v>
      </c>
      <c r="H2" s="3">
        <v>7439.1</v>
      </c>
      <c r="I2" s="3">
        <v>23.76</v>
      </c>
      <c r="J2" s="3">
        <v>97.93</v>
      </c>
      <c r="K2" s="3">
        <v>0.01</v>
      </c>
    </row>
    <row r="3" spans="1:11" ht="12.75" customHeight="1">
      <c r="A3" s="1" t="s">
        <v>12</v>
      </c>
      <c r="B3" s="3">
        <v>346307.5</v>
      </c>
      <c r="C3" s="3">
        <v>759.48</v>
      </c>
      <c r="D3" s="3">
        <v>2793508.05</v>
      </c>
      <c r="E3" s="3">
        <v>747.32</v>
      </c>
      <c r="F3" s="3">
        <v>10.64</v>
      </c>
      <c r="G3" s="3">
        <v>0.02</v>
      </c>
      <c r="H3" s="3">
        <v>6103.47</v>
      </c>
      <c r="I3" s="3">
        <v>2.34</v>
      </c>
      <c r="J3" s="3">
        <v>80.59</v>
      </c>
      <c r="K3" s="3">
        <v>0.03</v>
      </c>
    </row>
    <row r="4" spans="1:11" ht="12.75" customHeight="1">
      <c r="A4" s="1" t="s">
        <v>13</v>
      </c>
      <c r="B4" s="3">
        <v>286322.61</v>
      </c>
      <c r="C4" s="3">
        <v>298.69</v>
      </c>
      <c r="D4" s="3">
        <v>965575.56</v>
      </c>
      <c r="E4" s="3">
        <v>291.10000000000002</v>
      </c>
      <c r="F4" s="3">
        <v>22.42</v>
      </c>
      <c r="G4" s="3">
        <v>0.02</v>
      </c>
      <c r="H4" s="3">
        <v>2476.4299999999998</v>
      </c>
      <c r="I4" s="3">
        <v>0.88</v>
      </c>
      <c r="J4" s="3">
        <v>70.010000000000005</v>
      </c>
      <c r="K4" s="3">
        <v>0.02</v>
      </c>
    </row>
    <row r="5" spans="1:11" ht="12.75" customHeight="1">
      <c r="A5" s="1" t="s">
        <v>14</v>
      </c>
      <c r="B5" s="3">
        <v>2197961.39</v>
      </c>
      <c r="C5" s="3">
        <v>651.09</v>
      </c>
      <c r="D5" s="3">
        <v>1557743.49</v>
      </c>
      <c r="E5" s="3">
        <v>617.85</v>
      </c>
      <c r="F5" s="3">
        <v>58.29</v>
      </c>
      <c r="G5" s="3">
        <v>0.02</v>
      </c>
      <c r="H5" s="3">
        <v>3483.43</v>
      </c>
      <c r="I5" s="3">
        <v>1.99</v>
      </c>
      <c r="J5" s="3">
        <v>36.340000000000003</v>
      </c>
      <c r="K5" s="3">
        <v>0.02</v>
      </c>
    </row>
    <row r="6" spans="1:11" ht="12.75" customHeight="1">
      <c r="A6" s="1" t="s">
        <v>15</v>
      </c>
      <c r="B6" s="3">
        <v>1354376.22</v>
      </c>
      <c r="C6" s="3">
        <v>508.21</v>
      </c>
      <c r="D6" s="3">
        <v>1169452.22</v>
      </c>
      <c r="E6" s="3">
        <v>487.23</v>
      </c>
      <c r="F6" s="3">
        <v>53.37</v>
      </c>
      <c r="G6" s="3">
        <v>0.02</v>
      </c>
      <c r="H6" s="3">
        <v>2908.29</v>
      </c>
      <c r="I6" s="3">
        <v>1.23</v>
      </c>
      <c r="J6" s="3">
        <v>41.9</v>
      </c>
      <c r="K6" s="3">
        <v>0.02</v>
      </c>
    </row>
    <row r="7" spans="1:11" ht="12.75" customHeight="1">
      <c r="A7" s="1" t="s">
        <v>16</v>
      </c>
      <c r="B7" s="3">
        <v>68940.820000000007</v>
      </c>
      <c r="C7" s="3">
        <v>480.72</v>
      </c>
      <c r="D7" s="3">
        <v>1588715.81</v>
      </c>
      <c r="E7" s="3">
        <v>467.4</v>
      </c>
      <c r="F7" s="3">
        <v>2.72</v>
      </c>
      <c r="G7" s="3">
        <v>0.02</v>
      </c>
      <c r="H7" s="3">
        <v>14929.69</v>
      </c>
      <c r="I7" s="3">
        <v>4.1900000000000004</v>
      </c>
      <c r="J7" s="3">
        <v>96.84</v>
      </c>
      <c r="K7" s="3">
        <v>0.02</v>
      </c>
    </row>
    <row r="8" spans="1:11" ht="12.75" customHeight="1">
      <c r="A8" s="1" t="s">
        <v>17</v>
      </c>
      <c r="B8" s="3">
        <v>334894.84999999998</v>
      </c>
      <c r="C8" s="3">
        <v>1374.37</v>
      </c>
      <c r="D8" s="3">
        <v>5112304.1399999997</v>
      </c>
      <c r="E8" s="3">
        <v>2181.94</v>
      </c>
      <c r="F8" s="3">
        <v>6.22</v>
      </c>
      <c r="G8" s="3">
        <v>0.02</v>
      </c>
      <c r="H8" s="3">
        <v>49903.12</v>
      </c>
      <c r="I8" s="3">
        <v>18.170000000000002</v>
      </c>
      <c r="J8" s="3">
        <v>93.72</v>
      </c>
      <c r="K8" s="3">
        <v>0.02</v>
      </c>
    </row>
    <row r="9" spans="1:11" ht="12.75" customHeight="1">
      <c r="A9" s="1" t="s">
        <v>18</v>
      </c>
      <c r="B9" s="3" t="s">
        <v>19</v>
      </c>
      <c r="C9" s="3" t="s">
        <v>19</v>
      </c>
      <c r="D9" s="3">
        <v>1314080.8400000001</v>
      </c>
      <c r="E9" s="3">
        <v>3.1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</row>
    <row r="10" spans="1:11" ht="12.75" customHeight="1">
      <c r="A10" s="1" t="s">
        <v>20</v>
      </c>
      <c r="B10" s="3">
        <v>153076.79999999999</v>
      </c>
      <c r="C10" s="3">
        <v>1368.33</v>
      </c>
      <c r="D10" s="3">
        <v>4244838.0599999996</v>
      </c>
      <c r="E10" s="3">
        <v>1475.93</v>
      </c>
      <c r="F10" s="3">
        <v>0.32</v>
      </c>
      <c r="G10" s="3">
        <v>0</v>
      </c>
      <c r="H10" s="3">
        <v>141837.39000000001</v>
      </c>
      <c r="I10" s="3">
        <v>56.95</v>
      </c>
      <c r="J10" s="3">
        <v>99.51</v>
      </c>
      <c r="K10" s="3">
        <v>0</v>
      </c>
    </row>
    <row r="11" spans="1:11" ht="12.75" customHeight="1">
      <c r="A11" s="1" t="s">
        <v>21</v>
      </c>
      <c r="B11" s="3" t="s">
        <v>19</v>
      </c>
      <c r="C11" s="3" t="s">
        <v>19</v>
      </c>
      <c r="D11" s="3">
        <v>4047377.57</v>
      </c>
      <c r="E11" s="3">
        <v>1070.08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</row>
    <row r="12" spans="1:11" ht="12.75" customHeight="1">
      <c r="A12" s="1" t="s">
        <v>22</v>
      </c>
      <c r="B12" s="3">
        <f>B2+B3+B4+B5+B6+B7+B8+B10</f>
        <v>4754337.22</v>
      </c>
      <c r="C12" s="3">
        <f>C2+C3+C4+C5+C6+C7+C8+C10</f>
        <v>5534.8</v>
      </c>
      <c r="D12" s="3">
        <f>SUM(D2:D11)</f>
        <v>24658990.049999997</v>
      </c>
      <c r="E12" s="3">
        <f>SUM(E2:E11)</f>
        <v>7479.6</v>
      </c>
      <c r="F12" s="3">
        <f>(F10+F8+F7+F6+F5+F4+F3+F2)/8</f>
        <v>19.328749999999996</v>
      </c>
      <c r="G12" s="3">
        <f>(G10+G8+G7+G6+G5+G4+G3+G2)/8</f>
        <v>1.5000000000000001E-2</v>
      </c>
      <c r="H12" s="3">
        <f>(H10+H8+H7+H6+H5+H4+H3+H2)/8</f>
        <v>28635.115000000002</v>
      </c>
      <c r="I12" s="3">
        <f t="shared" ref="I12:K12" si="0">(I10+I8+I7+I6+I5+I4+I3+I2)/8</f>
        <v>13.688750000000001</v>
      </c>
      <c r="J12" s="3">
        <f t="shared" si="0"/>
        <v>77.105000000000018</v>
      </c>
      <c r="K12" s="3">
        <f t="shared" si="0"/>
        <v>1.7500000000000002E-2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xSplit="1" topLeftCell="J1" activePane="topRight" state="frozen"/>
      <selection pane="topRight" activeCell="K12" sqref="K12"/>
    </sheetView>
  </sheetViews>
  <sheetFormatPr baseColWidth="10" defaultColWidth="17.1640625" defaultRowHeight="12.75" customHeight="1" x14ac:dyDescent="0"/>
  <sheetData>
    <row r="1" spans="1:11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2.75" customHeight="1">
      <c r="A2" s="1" t="s">
        <v>11</v>
      </c>
      <c r="B2" s="3">
        <v>14715.42</v>
      </c>
      <c r="C2" s="3">
        <v>98.1</v>
      </c>
      <c r="D2" s="3">
        <v>1863135.91</v>
      </c>
      <c r="E2" s="3">
        <v>139.31</v>
      </c>
      <c r="F2" s="3">
        <v>0.76</v>
      </c>
      <c r="G2" s="3">
        <v>0</v>
      </c>
      <c r="H2" s="3">
        <v>7181.27</v>
      </c>
      <c r="I2" s="3">
        <v>24.89</v>
      </c>
      <c r="J2" s="3">
        <v>97.36</v>
      </c>
      <c r="K2" s="3">
        <v>0.01</v>
      </c>
    </row>
    <row r="3" spans="1:11" ht="12.75" customHeight="1">
      <c r="A3" s="1" t="s">
        <v>12</v>
      </c>
      <c r="B3" s="3">
        <v>374434.2</v>
      </c>
      <c r="C3" s="3">
        <v>945.45</v>
      </c>
      <c r="D3" s="3">
        <v>2765381.35</v>
      </c>
      <c r="E3" s="3">
        <v>929.7</v>
      </c>
      <c r="F3" s="3">
        <v>11.52</v>
      </c>
      <c r="G3" s="3">
        <v>0.03</v>
      </c>
      <c r="H3" s="3">
        <v>6013.43</v>
      </c>
      <c r="I3" s="3">
        <v>2.85</v>
      </c>
      <c r="J3" s="3">
        <v>79.69</v>
      </c>
      <c r="K3" s="3">
        <v>0.03</v>
      </c>
    </row>
    <row r="4" spans="1:11" ht="12.75" customHeight="1">
      <c r="A4" s="1" t="s">
        <v>13</v>
      </c>
      <c r="B4" s="3">
        <v>281703.28000000003</v>
      </c>
      <c r="C4" s="3">
        <v>411.9</v>
      </c>
      <c r="D4" s="3">
        <v>970194.89</v>
      </c>
      <c r="E4" s="3">
        <v>407.53</v>
      </c>
      <c r="F4" s="3">
        <v>22.06</v>
      </c>
      <c r="G4" s="3">
        <v>0.03</v>
      </c>
      <c r="H4" s="3">
        <v>2486.0100000000002</v>
      </c>
      <c r="I4" s="3">
        <v>1.22</v>
      </c>
      <c r="J4" s="3">
        <v>70.3</v>
      </c>
      <c r="K4" s="3">
        <v>0.03</v>
      </c>
    </row>
    <row r="5" spans="1:11" ht="12.75" customHeight="1">
      <c r="A5" s="1" t="s">
        <v>14</v>
      </c>
      <c r="B5" s="3">
        <v>2203483.8199999998</v>
      </c>
      <c r="C5" s="3">
        <v>639.88</v>
      </c>
      <c r="D5" s="3">
        <v>1552221.07</v>
      </c>
      <c r="E5" s="3">
        <v>597.27</v>
      </c>
      <c r="F5" s="3">
        <v>58.43</v>
      </c>
      <c r="G5" s="3">
        <v>0.02</v>
      </c>
      <c r="H5" s="3">
        <v>3468.48</v>
      </c>
      <c r="I5" s="3">
        <v>1.85</v>
      </c>
      <c r="J5" s="3">
        <v>36.159999999999997</v>
      </c>
      <c r="K5" s="3">
        <v>0.02</v>
      </c>
    </row>
    <row r="6" spans="1:11" ht="12.75" customHeight="1">
      <c r="A6" s="1" t="s">
        <v>15</v>
      </c>
      <c r="B6" s="3">
        <v>1354242.01</v>
      </c>
      <c r="C6" s="3">
        <v>581.28</v>
      </c>
      <c r="D6" s="3">
        <v>1169586.43</v>
      </c>
      <c r="E6" s="3">
        <v>560.07000000000005</v>
      </c>
      <c r="F6" s="3">
        <v>53.37</v>
      </c>
      <c r="G6" s="3">
        <v>0.02</v>
      </c>
      <c r="H6" s="3">
        <v>2907.17</v>
      </c>
      <c r="I6" s="3">
        <v>1.44</v>
      </c>
      <c r="J6" s="3">
        <v>41.89</v>
      </c>
      <c r="K6" s="3">
        <v>0.02</v>
      </c>
    </row>
    <row r="7" spans="1:11" ht="12.75" customHeight="1">
      <c r="A7" s="1" t="s">
        <v>16</v>
      </c>
      <c r="B7" s="3">
        <v>142260.53</v>
      </c>
      <c r="C7" s="3">
        <v>972.84</v>
      </c>
      <c r="D7" s="3">
        <v>1523601.53</v>
      </c>
      <c r="E7" s="3">
        <v>879.8</v>
      </c>
      <c r="F7" s="3">
        <v>6.79</v>
      </c>
      <c r="G7" s="3">
        <v>0.05</v>
      </c>
      <c r="H7" s="3">
        <v>14217.89</v>
      </c>
      <c r="I7" s="3">
        <v>8.67</v>
      </c>
      <c r="J7" s="3">
        <v>92.77</v>
      </c>
      <c r="K7" s="3">
        <v>0.05</v>
      </c>
    </row>
    <row r="8" spans="1:11" ht="12.75" customHeight="1">
      <c r="A8" s="1" t="s">
        <v>17</v>
      </c>
      <c r="B8" s="3">
        <v>318439.57</v>
      </c>
      <c r="C8" s="3">
        <v>1785.77</v>
      </c>
      <c r="D8" s="3">
        <v>5185406.47</v>
      </c>
      <c r="E8" s="3">
        <v>2698.04</v>
      </c>
      <c r="F8" s="3">
        <v>5.55</v>
      </c>
      <c r="G8" s="3">
        <v>0.03</v>
      </c>
      <c r="H8" s="3">
        <v>51468.98</v>
      </c>
      <c r="I8" s="3">
        <v>20.72</v>
      </c>
      <c r="J8" s="3">
        <v>94.38</v>
      </c>
      <c r="K8" s="3">
        <v>0.03</v>
      </c>
    </row>
    <row r="9" spans="1:11" ht="12.75" customHeight="1">
      <c r="A9" s="1" t="s">
        <v>18</v>
      </c>
      <c r="B9" s="3" t="s">
        <v>19</v>
      </c>
      <c r="C9" s="3" t="s">
        <v>19</v>
      </c>
      <c r="D9" s="3">
        <v>1314080.8400000001</v>
      </c>
      <c r="E9" s="3">
        <v>3.1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</row>
    <row r="10" spans="1:11" ht="12.75" customHeight="1">
      <c r="A10" s="1" t="s">
        <v>20</v>
      </c>
      <c r="B10" s="3">
        <v>709034.55</v>
      </c>
      <c r="C10" s="3">
        <v>3027.21</v>
      </c>
      <c r="D10" s="3">
        <v>5411492.9100000001</v>
      </c>
      <c r="E10" s="3">
        <v>3250.54</v>
      </c>
      <c r="F10" s="3">
        <v>1.28</v>
      </c>
      <c r="G10" s="3">
        <v>0.01</v>
      </c>
      <c r="H10" s="3">
        <v>120321.17</v>
      </c>
      <c r="I10" s="3">
        <v>66.89</v>
      </c>
      <c r="J10" s="3">
        <v>97.42</v>
      </c>
      <c r="K10" s="3">
        <v>0.01</v>
      </c>
    </row>
    <row r="11" spans="1:11" ht="12.75" customHeight="1">
      <c r="A11" s="1" t="s">
        <v>21</v>
      </c>
      <c r="B11" s="3" t="s">
        <v>19</v>
      </c>
      <c r="C11" s="3" t="s">
        <v>19</v>
      </c>
      <c r="D11" s="3">
        <v>2758432.47</v>
      </c>
      <c r="E11" s="3">
        <v>495.87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</row>
    <row r="12" spans="1:11" ht="12.75" customHeight="1">
      <c r="A12" s="1" t="s">
        <v>22</v>
      </c>
      <c r="B12" s="3">
        <f>B2+B3+B4+B5+B6+B7+B8+B10</f>
        <v>5398313.3799999999</v>
      </c>
      <c r="C12" s="3">
        <f>C2+C3+C4+C5+C6+C7+C8+C10</f>
        <v>8462.43</v>
      </c>
      <c r="D12" s="3">
        <f>SUM(D2:D11)</f>
        <v>24513533.869999997</v>
      </c>
      <c r="E12" s="3">
        <f>SUM(E2:E11)</f>
        <v>9961.2300000000014</v>
      </c>
      <c r="F12" s="3">
        <f>(F10+F8+F7+F6+F5+F4+F3+F2)/8</f>
        <v>19.97</v>
      </c>
      <c r="G12" s="3">
        <f>(G10+G8+G7+G6+G5+G4+G3+G2)/8</f>
        <v>2.375E-2</v>
      </c>
      <c r="H12" s="3">
        <f>(H10+H8+H7+H6+H5+H4+H3+H2)/8</f>
        <v>26008.05</v>
      </c>
      <c r="I12" s="3">
        <f t="shared" ref="I12:K12" si="0">(I10+I8+I7+I6+I5+I4+I3+I2)/8</f>
        <v>16.066249999999997</v>
      </c>
      <c r="J12" s="3">
        <f t="shared" si="0"/>
        <v>76.246250000000003</v>
      </c>
      <c r="K12" s="3">
        <f t="shared" si="0"/>
        <v>2.5000000000000001E-2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xSplit="1" topLeftCell="J1" activePane="topRight" state="frozen"/>
      <selection pane="topRight" activeCell="K12" sqref="K12"/>
    </sheetView>
  </sheetViews>
  <sheetFormatPr baseColWidth="10" defaultColWidth="17.1640625" defaultRowHeight="12.75" customHeight="1" x14ac:dyDescent="0"/>
  <sheetData>
    <row r="1" spans="1:11" ht="24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2.75" customHeight="1">
      <c r="A2" s="1" t="s">
        <v>11</v>
      </c>
      <c r="B2" s="3">
        <v>12444.99</v>
      </c>
      <c r="C2" s="3">
        <v>99.79</v>
      </c>
      <c r="D2" s="3">
        <v>1865406.34</v>
      </c>
      <c r="E2" s="3">
        <v>138.41999999999999</v>
      </c>
      <c r="F2" s="3">
        <v>0.65</v>
      </c>
      <c r="G2" s="3">
        <v>0.01</v>
      </c>
      <c r="H2" s="3">
        <v>7039.85</v>
      </c>
      <c r="I2" s="3">
        <v>25.18</v>
      </c>
      <c r="J2" s="3">
        <v>97.66</v>
      </c>
      <c r="K2" s="3">
        <v>0.01</v>
      </c>
    </row>
    <row r="3" spans="1:11" ht="12.75" customHeight="1">
      <c r="A3" s="1" t="s">
        <v>12</v>
      </c>
      <c r="B3" s="3">
        <v>342653.61</v>
      </c>
      <c r="C3" s="3">
        <v>838.71</v>
      </c>
      <c r="D3" s="3">
        <v>2797161.93</v>
      </c>
      <c r="E3" s="3">
        <v>825.24</v>
      </c>
      <c r="F3" s="3">
        <v>10.53</v>
      </c>
      <c r="G3" s="3">
        <v>0.03</v>
      </c>
      <c r="H3" s="3">
        <v>6112.17</v>
      </c>
      <c r="I3" s="3">
        <v>2.4900000000000002</v>
      </c>
      <c r="J3" s="3">
        <v>80.72</v>
      </c>
      <c r="K3" s="3">
        <v>0.03</v>
      </c>
    </row>
    <row r="4" spans="1:11" ht="12.75" customHeight="1">
      <c r="A4" s="1" t="s">
        <v>13</v>
      </c>
      <c r="B4" s="3">
        <v>291908.84999999998</v>
      </c>
      <c r="C4" s="3">
        <v>368.38</v>
      </c>
      <c r="D4" s="3">
        <v>959989.32</v>
      </c>
      <c r="E4" s="3">
        <v>360.66</v>
      </c>
      <c r="F4" s="3">
        <v>22.88</v>
      </c>
      <c r="G4" s="3">
        <v>0.03</v>
      </c>
      <c r="H4" s="3">
        <v>2457.14</v>
      </c>
      <c r="I4" s="3">
        <v>1.0900000000000001</v>
      </c>
      <c r="J4" s="3">
        <v>69.56</v>
      </c>
      <c r="K4" s="3">
        <v>0.03</v>
      </c>
    </row>
    <row r="5" spans="1:11" ht="12.75" customHeight="1">
      <c r="A5" s="1" t="s">
        <v>14</v>
      </c>
      <c r="B5" s="3">
        <v>2186774.8199999998</v>
      </c>
      <c r="C5" s="3">
        <v>697.73</v>
      </c>
      <c r="D5" s="3">
        <v>1568930.06</v>
      </c>
      <c r="E5" s="3">
        <v>667.84</v>
      </c>
      <c r="F5" s="3">
        <v>57.96</v>
      </c>
      <c r="G5" s="3">
        <v>0.02</v>
      </c>
      <c r="H5" s="3">
        <v>3524.06</v>
      </c>
      <c r="I5" s="3">
        <v>2.14</v>
      </c>
      <c r="J5" s="3">
        <v>36.659999999999997</v>
      </c>
      <c r="K5" s="3">
        <v>0.02</v>
      </c>
    </row>
    <row r="6" spans="1:11" ht="12.75" customHeight="1">
      <c r="A6" s="1" t="s">
        <v>15</v>
      </c>
      <c r="B6" s="3">
        <v>1342414.45</v>
      </c>
      <c r="C6" s="3">
        <v>491.88</v>
      </c>
      <c r="D6" s="3">
        <v>1181413.98</v>
      </c>
      <c r="E6" s="3">
        <v>466.45</v>
      </c>
      <c r="F6" s="3">
        <v>52.9</v>
      </c>
      <c r="G6" s="3">
        <v>0.02</v>
      </c>
      <c r="H6" s="3">
        <v>2935.3</v>
      </c>
      <c r="I6" s="3">
        <v>1.21</v>
      </c>
      <c r="J6" s="3">
        <v>42.31</v>
      </c>
      <c r="K6" s="3">
        <v>0.02</v>
      </c>
    </row>
    <row r="7" spans="1:11" ht="12.75" customHeight="1">
      <c r="A7" s="1" t="s">
        <v>16</v>
      </c>
      <c r="B7" s="3">
        <v>104598.45</v>
      </c>
      <c r="C7" s="3">
        <v>689.68</v>
      </c>
      <c r="D7" s="3">
        <v>1557634.11</v>
      </c>
      <c r="E7" s="3">
        <v>617.25</v>
      </c>
      <c r="F7" s="3">
        <v>4.72</v>
      </c>
      <c r="G7" s="3">
        <v>0.03</v>
      </c>
      <c r="H7" s="3">
        <v>14618.15</v>
      </c>
      <c r="I7" s="3">
        <v>5.86</v>
      </c>
      <c r="J7" s="3">
        <v>94.84</v>
      </c>
      <c r="K7" s="3">
        <v>0.03</v>
      </c>
    </row>
    <row r="8" spans="1:11" ht="12.75" customHeight="1">
      <c r="A8" s="1" t="s">
        <v>17</v>
      </c>
      <c r="B8" s="3">
        <v>290678.8</v>
      </c>
      <c r="C8" s="3">
        <v>1598.53</v>
      </c>
      <c r="D8" s="3">
        <v>5204773.76</v>
      </c>
      <c r="E8" s="3">
        <v>2516.52</v>
      </c>
      <c r="F8" s="3">
        <v>5.74</v>
      </c>
      <c r="G8" s="3">
        <v>0.03</v>
      </c>
      <c r="H8" s="3">
        <v>56248.22</v>
      </c>
      <c r="I8" s="3">
        <v>31.59</v>
      </c>
      <c r="J8" s="3">
        <v>94.12</v>
      </c>
      <c r="K8" s="3">
        <v>0.03</v>
      </c>
    </row>
    <row r="9" spans="1:11" ht="12.75" customHeight="1">
      <c r="A9" s="1" t="s">
        <v>18</v>
      </c>
      <c r="B9" s="3" t="s">
        <v>19</v>
      </c>
      <c r="C9" s="3" t="s">
        <v>19</v>
      </c>
      <c r="D9" s="3">
        <v>1314080.8400000001</v>
      </c>
      <c r="E9" s="3">
        <v>3.1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</row>
    <row r="10" spans="1:11" ht="12.75" customHeight="1">
      <c r="A10" s="1" t="s">
        <v>20</v>
      </c>
      <c r="B10" s="3">
        <v>720545.96</v>
      </c>
      <c r="C10" s="3">
        <v>5242.1499999999996</v>
      </c>
      <c r="D10" s="3">
        <v>6952731.3399999999</v>
      </c>
      <c r="E10" s="3">
        <v>3367.35</v>
      </c>
      <c r="F10" s="3">
        <v>0.92</v>
      </c>
      <c r="G10" s="3">
        <v>0.01</v>
      </c>
      <c r="H10" s="3">
        <v>133809.29999999999</v>
      </c>
      <c r="I10" s="3">
        <v>116.03</v>
      </c>
      <c r="J10" s="3">
        <v>98.55</v>
      </c>
      <c r="K10" s="3">
        <v>0.01</v>
      </c>
    </row>
    <row r="11" spans="1:11" ht="12.75" customHeight="1">
      <c r="A11" s="1" t="s">
        <v>21</v>
      </c>
      <c r="B11" s="3" t="s">
        <v>19</v>
      </c>
      <c r="C11" s="3" t="s">
        <v>19</v>
      </c>
      <c r="D11" s="3">
        <v>1318080.8400000001</v>
      </c>
      <c r="E11" s="3">
        <v>3.1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</row>
    <row r="12" spans="1:11" ht="12.75" customHeight="1">
      <c r="A12" s="1" t="s">
        <v>22</v>
      </c>
      <c r="B12" s="3">
        <f>B2+B3+B4+B5+B6+B7+B8+B10</f>
        <v>5292019.93</v>
      </c>
      <c r="C12" s="3">
        <f>C2+C3+C4+C5+C6+C7+C8+C10</f>
        <v>10026.849999999999</v>
      </c>
      <c r="D12" s="3">
        <f>SUM(D2:D11)</f>
        <v>24720202.52</v>
      </c>
      <c r="E12" s="3">
        <f>SUM(E2:E11)</f>
        <v>8965.93</v>
      </c>
      <c r="F12" s="3">
        <f>(F10+F8+F7+F6+F5+F4+F3+F2)/8</f>
        <v>19.537500000000001</v>
      </c>
      <c r="G12" s="3">
        <f>(G10+G8+G7+G6+G5+G4+G3+G2)/8</f>
        <v>2.2500000000000003E-2</v>
      </c>
      <c r="H12" s="3">
        <f>(H10+H8+H7+H6+H5+H4+H3+H2)/8</f>
        <v>28343.02375</v>
      </c>
      <c r="I12" s="3">
        <f t="shared" ref="I12:K12" si="0">(I10+I8+I7+I6+I5+I4+I3+I2)/8</f>
        <v>23.198750000000004</v>
      </c>
      <c r="J12" s="3">
        <f t="shared" si="0"/>
        <v>76.802499999999995</v>
      </c>
      <c r="K12" s="3">
        <f t="shared" si="0"/>
        <v>2.2500000000000003E-2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0-100</vt:lpstr>
      <vt:lpstr>25-75</vt:lpstr>
      <vt:lpstr>50-50</vt:lpstr>
      <vt:lpstr>75-25</vt:lpstr>
      <vt:lpstr>100-0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Bombau</cp:lastModifiedBy>
  <dcterms:modified xsi:type="dcterms:W3CDTF">2013-05-16T20:04:17Z</dcterms:modified>
</cp:coreProperties>
</file>