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0"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O1">
      <text>
        <t xml:space="preserve">Winning Rate until 2021.
	-Norbert Borbás</t>
      </text>
    </comment>
    <comment authorId="0" ref="N1">
      <text>
        <t xml:space="preserve">Grammy nominations until 2021.
	-Norbert Borbás</t>
      </text>
    </comment>
    <comment authorId="0" ref="M1">
      <text>
        <t xml:space="preserve">Grammies won until 2021.
	-Norbert Borbás</t>
      </text>
    </comment>
    <comment authorId="0" ref="P1">
      <text>
        <t xml:space="preserve">In case of bands, band origin is accounted.
	-Norbert Borbás</t>
      </text>
    </comment>
    <comment authorId="0" ref="L1">
      <text>
        <t xml:space="preserve">Age in 2021 (already happened or will happen), in case of bands average age is calculated (taking into account only living members).
	-Norbert Borbás</t>
      </text>
    </comment>
    <comment authorId="0" ref="K1">
      <text>
        <t xml:space="preserve">In case of band there could be mixed. Annotated appropriately.
	-Norbert Borbás</t>
      </text>
    </comment>
    <comment authorId="0" ref="J1">
      <text>
        <t xml:space="preserve">Main genre is indicated.
	-Norbert Borbás</t>
      </text>
    </comment>
  </commentList>
</comments>
</file>

<file path=xl/sharedStrings.xml><?xml version="1.0" encoding="utf-8"?>
<sst xmlns="http://schemas.openxmlformats.org/spreadsheetml/2006/main" count="259" uniqueCount="118">
  <si>
    <t>ranking_2020</t>
  </si>
  <si>
    <t>name</t>
  </si>
  <si>
    <t>streaming_2020</t>
  </si>
  <si>
    <t>sales_2020</t>
  </si>
  <si>
    <t>publishing_2020</t>
  </si>
  <si>
    <t>touring_2020</t>
  </si>
  <si>
    <t>total_2020</t>
  </si>
  <si>
    <t>comment</t>
  </si>
  <si>
    <t>solo_band</t>
  </si>
  <si>
    <t>genre</t>
  </si>
  <si>
    <t>gender</t>
  </si>
  <si>
    <t>age_2021</t>
  </si>
  <si>
    <t>grammy_won_2021</t>
  </si>
  <si>
    <t>grammy_nom_2021</t>
  </si>
  <si>
    <t>grammy_winning_rate</t>
  </si>
  <si>
    <t>origin</t>
  </si>
  <si>
    <t>Taylor Swift</t>
  </si>
  <si>
    <t>Taylor Swift takes number 1 almost solely on revenue earned from the recorded masters of her two 2020 albums.</t>
  </si>
  <si>
    <t>Solo</t>
  </si>
  <si>
    <t>Pop</t>
  </si>
  <si>
    <t>Female</t>
  </si>
  <si>
    <t>USA</t>
  </si>
  <si>
    <t>Post Malone</t>
  </si>
  <si>
    <t>Post Malone is one of the artists on this list who was touring prior to the pandemic shutdown. His 20 show in the beginning of 2020 qualified him for second place.</t>
  </si>
  <si>
    <t>Hip Hop</t>
  </si>
  <si>
    <t>Male</t>
  </si>
  <si>
    <t>Celine Dion</t>
  </si>
  <si>
    <t>Celine Dion earned most of her revenue from ticket sales from 23 shows on her world tour before COVID lockdowns. This qualified her for the podium of Money Makers.</t>
  </si>
  <si>
    <t>Canada</t>
  </si>
  <si>
    <t>Eagles</t>
  </si>
  <si>
    <t>Eagles also played 10 shows in 2020 netting USD 11,4 million which takes the band to the 4th spot on the list.</t>
  </si>
  <si>
    <t>Band</t>
  </si>
  <si>
    <t>Rock</t>
  </si>
  <si>
    <t>Billie Eilish</t>
  </si>
  <si>
    <t>Billie Eilish (and her brother) gathers most of their 2020 income from streaming and publishing royalties, accounting for almost 80% of their sum.</t>
  </si>
  <si>
    <t>Drake</t>
  </si>
  <si>
    <t>Drake remains the No. 1 streaming artist with almost 8 billion streams which rockets him to the 6th place of the list.</t>
  </si>
  <si>
    <t>Queen</t>
  </si>
  <si>
    <t>Queen, which owns its masters, ranked great in sales royalties with $5.3 million thanks to the 2020 rerelease of its limited edition vinyl Studio Collection box set of the band’s 15 studio albums.</t>
  </si>
  <si>
    <t>England</t>
  </si>
  <si>
    <t>The Beatles</t>
  </si>
  <si>
    <t>The Beatles also generated great royalties in 2020 with an even strong streaming performance of over 1.8 billion, which is pretty neat for a rock band.</t>
  </si>
  <si>
    <t>YoungBoy Never Broke Again</t>
  </si>
  <si>
    <t>YoungBoy Never Broke Again participates in the list for the first time, due almost entirely to the number of streams his music generated.</t>
  </si>
  <si>
    <t>null</t>
  </si>
  <si>
    <t>Lil Baby</t>
  </si>
  <si>
    <t>Lil Baby also participates in the list mainly thanks to the high streaming numbers from his album released in 2020 which songs topped the Billboard 100 in the beginning of the year.</t>
  </si>
  <si>
    <t>The Weeknd</t>
  </si>
  <si>
    <t>The Weeknd fared exceptionally well when it came to royalties. He ranked well in both overall streams (4.8 billion) and streaming royalties ($7.3 million).</t>
  </si>
  <si>
    <t>R&amp;B</t>
  </si>
  <si>
    <t>Aventura</t>
  </si>
  <si>
    <t>Aventura makes the list for the first time solely thanks to their strength of its box office (15 pre-pandemic shows in 2020).</t>
  </si>
  <si>
    <t>Bachata</t>
  </si>
  <si>
    <t>AC/DC</t>
  </si>
  <si>
    <t>AC/DC released its 17th studio album, Power Up, in 2020. That contributed to the great achievement in streaming &amp; sales.</t>
  </si>
  <si>
    <t>Australia</t>
  </si>
  <si>
    <t>Eminem</t>
  </si>
  <si>
    <t>Eminem surprise-released two albums in 2020, Music To Be Murdered By and a deluxe version. That helped him to gross around USD 8 million from streaming and sales.</t>
  </si>
  <si>
    <t>Lil Uzi Vert</t>
  </si>
  <si>
    <t>Another hip-hop artist whose best is streaming. Lil Uzi Vert ranks well thanks to his album release in March 2020.</t>
  </si>
  <si>
    <t>Luke Combs</t>
  </si>
  <si>
    <t>Luke Combs became the best country artist on the list, mainly with the contribution of his streaming revenues summing up to 5,5 million.</t>
  </si>
  <si>
    <t>Country</t>
  </si>
  <si>
    <t>DaBaby</t>
  </si>
  <si>
    <t>DaBaby's third studio album, Blame It on Baby, released in April 2020, which debuted atop the Billboard 200. This produced some pocket money for the artist.</t>
  </si>
  <si>
    <t>Metallica</t>
  </si>
  <si>
    <t>Metallica's last album came out in 2016, but releasing a digitally remastered version of their previous songs as well as a live set album in 2020, sales and streaming generated some money for them.</t>
  </si>
  <si>
    <t>Metal</t>
  </si>
  <si>
    <t>BTS</t>
  </si>
  <si>
    <t>Three 2020 releases put the K-Pop boy band in the Top 20 of the list with CD and digital sales majority in their revenue structure.</t>
  </si>
  <si>
    <t>K-Pop</t>
  </si>
  <si>
    <t>South Korea</t>
  </si>
  <si>
    <t>Pink Floyd</t>
  </si>
  <si>
    <t>Pink Floyd didn't release a studio album in the last 7 years, yet it still managed to finish with pretty good numbers in their sales.</t>
  </si>
  <si>
    <t>Bad Bunny</t>
  </si>
  <si>
    <t>Bad Bunny’s most successful year yet with three albums, including the best-selling Latin album in the United States and Spotify’s most globally streamed album of 2020. No surprise for the almost 7 million in streaming royalties.</t>
  </si>
  <si>
    <t>Latin trap</t>
  </si>
  <si>
    <t>Puerto Rico</t>
  </si>
  <si>
    <t>Future</t>
  </si>
  <si>
    <t>Future rereleased three classic mixtapes from the mid-2010s which contributed to the great result in his streaming royalties. Like any other hip hop artist, he didn't get his money from sales.</t>
  </si>
  <si>
    <t>Ariana Grande</t>
  </si>
  <si>
    <t>Ariana Grande was on the podium on the 2019 list, thanks to her massive world tour, but without any live dates in 2020, her rank was achieved by strong streaming numbers largely due to new album released in 2020.</t>
  </si>
  <si>
    <t>Roddy Ricch</t>
  </si>
  <si>
    <t>Roddy Ricch released his debut album in the end of 2019, that made some money for him in the messy year of 2020.</t>
  </si>
  <si>
    <t>Rod Wave</t>
  </si>
  <si>
    <t>Rod Wave released his second album in 2020, debutting at No. 2 on the Billboard 200. That brought great streaming results.</t>
  </si>
  <si>
    <t>George Strait</t>
  </si>
  <si>
    <t>George Strait was one of the few artists whose income is ruled by touring income before the pandemic. He netted over more than USD 4 million from 5 shows.</t>
  </si>
  <si>
    <t>The Lumineers</t>
  </si>
  <si>
    <t>In 2020, the band played 20 shows behind their 2019 No. 2 Billboard 200 concept album. Touring in 2020 almost granted a good place in 2020's Top 40 list. That what happened to The Lumineers as well.</t>
  </si>
  <si>
    <t>Indie</t>
  </si>
  <si>
    <t>Blake Shelton</t>
  </si>
  <si>
    <t>Blake Shelton also grossed a massive touring revenue despite 2020 situation. However, like other toplisted country artists, he made an impressive USD 2,2 million from streaming as well.</t>
  </si>
  <si>
    <t>Fleetwood Mac</t>
  </si>
  <si>
    <t>Fleetwood Mac’s place on this list is partly due to the TikTok video for one of their 1977 song that made the hit to the No. 1 on Hot 100 (Streaming Records) in October 2020. This was a cardinal piece for their streaming revenue.</t>
  </si>
  <si>
    <t>Mixed</t>
  </si>
  <si>
    <t>Kanye West</t>
  </si>
  <si>
    <t>Kanye West dropped just one song in 2020, “Nah Nah Nah” and a remix that featured DaBaby and 2 Chainz. Despite the lack of new music, he still generated 2.6 billion in combined streams, which yielded a $3.9 million payday.</t>
  </si>
  <si>
    <t>Justin Bieber</t>
  </si>
  <si>
    <t>Justin Bieber's new album became his seventh Billboard 200 No. 1 in February 2020 and the songs from the record plus the collab with Ariana Grande yielded a USD 4,7 million in streaming revenues.</t>
  </si>
  <si>
    <t>Tool</t>
  </si>
  <si>
    <t>Tool released a new album after 13 year in late-summer 2019 and played nine 2020 dates. Those shows gave Tool an USD 4.2 million in take-home pay.</t>
  </si>
  <si>
    <t>KISS</t>
  </si>
  <si>
    <t xml:space="preserve">KISS managed to play 20 shows in 2020, generating an USD 5 million in take-home pay. </t>
  </si>
  <si>
    <t>The Rolling Stones</t>
  </si>
  <si>
    <t>The Rolling Stones were on the top in last year's list with an USD 65 million in take-home pay. But without any shows played in 2020 and just two new songs released, the band ranked only to place 34.</t>
  </si>
  <si>
    <t>Travis Scott</t>
  </si>
  <si>
    <t>Travis Scott improved four places in the rankings in 2020, even though his take-home pay was around USD 10 million less than last year. Streaming saved him as well.</t>
  </si>
  <si>
    <t>Ed Sheeran</t>
  </si>
  <si>
    <t>Ed Sheeran landed on the Hot 100 twice in February 2020 and with many songs including featuring artists yielded him almost USD 3,8 million is streaming royalties.</t>
  </si>
  <si>
    <t>Halsey</t>
  </si>
  <si>
    <t>Halsey’s 2020 album, Manic, debuted at No. 2 on the Billboard 200 and additional collaborations with other artists generated a pretty nice income for the artist last year.</t>
  </si>
  <si>
    <t>Harry Styles</t>
  </si>
  <si>
    <t>The success of Harry Styles’ 2019 album, Fine Line, peaked at No. 1 at the end of that year and its hit songs still made an impact for his 2020 revenues landing in the Top 40 list.</t>
  </si>
  <si>
    <t>Billy Joel</t>
  </si>
  <si>
    <t>Billy Joel managed to gather USD 2,5 million in 2020 from his NYC concerts. Surprisingly, his streaming numbers are also great that helped him to be in the Top 40.</t>
  </si>
  <si>
    <t>Aerosmith</t>
  </si>
  <si>
    <t>Eight shows in their Las Vegas residency gave the band an USD 2,7 million touring payday. Aerosmith made another USD 1,33 million from the combined streams.</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</si>
</sst>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b/>
      <color theme="1"/>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2" numFmtId="4" xfId="0" applyAlignment="1" applyFont="1" applyNumberFormat="1">
      <alignment readingOrder="0"/>
    </xf>
    <xf borderId="0" fillId="0" fontId="2" numFmtId="4" xfId="0" applyFont="1" applyNumberFormat="1"/>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7.57"/>
    <col customWidth="1" min="4" max="4" width="8.71"/>
    <col customWidth="1" min="5" max="5" width="7.57"/>
    <col customWidth="1" min="6" max="6" width="8.86"/>
    <col customWidth="1" min="8" max="8" width="18.43"/>
    <col customWidth="1" min="9" max="9" width="12.71"/>
    <col customWidth="1" min="10" max="10" width="8.86"/>
    <col customWidth="1" min="11" max="11" width="7.71"/>
    <col customWidth="1" min="12" max="12" width="10.29"/>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c r="A2" s="2">
        <v>1.0</v>
      </c>
      <c r="B2" s="2" t="s">
        <v>16</v>
      </c>
      <c r="C2" s="3">
        <v>10.6</v>
      </c>
      <c r="D2" s="3">
        <v>10.0</v>
      </c>
      <c r="E2" s="3">
        <v>3.2</v>
      </c>
      <c r="F2" s="3">
        <v>0.0</v>
      </c>
      <c r="G2" s="4">
        <f t="shared" ref="G2:G41" si="1">sum(C2:F2)</f>
        <v>23.8</v>
      </c>
      <c r="H2" s="2" t="s">
        <v>17</v>
      </c>
      <c r="I2" s="2" t="s">
        <v>18</v>
      </c>
      <c r="J2" s="2" t="s">
        <v>19</v>
      </c>
      <c r="K2" s="2" t="s">
        <v>20</v>
      </c>
      <c r="L2" s="2">
        <v>32.0</v>
      </c>
      <c r="M2" s="2">
        <v>11.0</v>
      </c>
      <c r="N2" s="2">
        <v>41.0</v>
      </c>
      <c r="O2" s="3">
        <f t="shared" ref="O2:O9" si="2">M2/N2</f>
        <v>0.2682926829</v>
      </c>
      <c r="P2" s="2" t="s">
        <v>21</v>
      </c>
    </row>
    <row r="3">
      <c r="A3" s="2">
        <v>2.0</v>
      </c>
      <c r="B3" s="2" t="s">
        <v>22</v>
      </c>
      <c r="C3" s="3">
        <v>8.1</v>
      </c>
      <c r="D3" s="3">
        <v>0.7125</v>
      </c>
      <c r="E3" s="3">
        <v>2.0</v>
      </c>
      <c r="F3" s="3">
        <v>12.4</v>
      </c>
      <c r="G3" s="4">
        <f t="shared" si="1"/>
        <v>23.2125</v>
      </c>
      <c r="H3" s="2" t="s">
        <v>23</v>
      </c>
      <c r="I3" s="2" t="s">
        <v>18</v>
      </c>
      <c r="J3" s="2" t="s">
        <v>24</v>
      </c>
      <c r="K3" s="2" t="s">
        <v>25</v>
      </c>
      <c r="L3" s="2">
        <v>26.0</v>
      </c>
      <c r="M3" s="2">
        <v>0.0</v>
      </c>
      <c r="N3" s="2">
        <v>9.0</v>
      </c>
      <c r="O3" s="3">
        <f t="shared" si="2"/>
        <v>0</v>
      </c>
      <c r="P3" s="2" t="s">
        <v>21</v>
      </c>
    </row>
    <row r="4">
      <c r="A4" s="2">
        <v>3.0</v>
      </c>
      <c r="B4" s="2" t="s">
        <v>26</v>
      </c>
      <c r="C4" s="3">
        <v>0.29</v>
      </c>
      <c r="D4" s="3">
        <v>0.215</v>
      </c>
      <c r="E4" s="3">
        <v>0.0024</v>
      </c>
      <c r="F4" s="3">
        <v>17.0</v>
      </c>
      <c r="G4" s="4">
        <f t="shared" si="1"/>
        <v>17.5074</v>
      </c>
      <c r="H4" s="2" t="s">
        <v>27</v>
      </c>
      <c r="I4" s="2" t="s">
        <v>18</v>
      </c>
      <c r="J4" s="2" t="s">
        <v>19</v>
      </c>
      <c r="K4" s="2" t="s">
        <v>20</v>
      </c>
      <c r="L4" s="2">
        <v>53.0</v>
      </c>
      <c r="M4" s="2">
        <v>5.0</v>
      </c>
      <c r="N4" s="2">
        <v>16.0</v>
      </c>
      <c r="O4" s="3">
        <f t="shared" si="2"/>
        <v>0.3125</v>
      </c>
      <c r="P4" s="2" t="s">
        <v>28</v>
      </c>
    </row>
    <row r="5">
      <c r="A5" s="2">
        <v>4.0</v>
      </c>
      <c r="B5" s="2" t="s">
        <v>29</v>
      </c>
      <c r="C5" s="3">
        <v>2.7</v>
      </c>
      <c r="D5" s="3">
        <v>0.97</v>
      </c>
      <c r="E5" s="3">
        <v>1.2</v>
      </c>
      <c r="F5" s="3">
        <v>11.4</v>
      </c>
      <c r="G5" s="4">
        <f t="shared" si="1"/>
        <v>16.27</v>
      </c>
      <c r="H5" s="2" t="s">
        <v>30</v>
      </c>
      <c r="I5" s="2" t="s">
        <v>31</v>
      </c>
      <c r="J5" s="2" t="s">
        <v>32</v>
      </c>
      <c r="K5" s="2" t="s">
        <v>25</v>
      </c>
      <c r="L5" s="5">
        <f>ROUND((74+74+74+64)/4,0)</f>
        <v>72</v>
      </c>
      <c r="M5" s="2">
        <v>6.0</v>
      </c>
      <c r="N5" s="2">
        <v>18.0</v>
      </c>
      <c r="O5" s="3">
        <f t="shared" si="2"/>
        <v>0.3333333333</v>
      </c>
      <c r="P5" s="2" t="s">
        <v>21</v>
      </c>
    </row>
    <row r="6">
      <c r="A6" s="2">
        <v>5.0</v>
      </c>
      <c r="B6" s="2" t="s">
        <v>33</v>
      </c>
      <c r="C6" s="3">
        <v>5.9</v>
      </c>
      <c r="D6" s="3">
        <v>2.1</v>
      </c>
      <c r="E6" s="3">
        <v>5.7</v>
      </c>
      <c r="F6" s="3">
        <v>1.0</v>
      </c>
      <c r="G6" s="4">
        <f t="shared" si="1"/>
        <v>14.7</v>
      </c>
      <c r="H6" s="2" t="s">
        <v>34</v>
      </c>
      <c r="I6" s="2" t="s">
        <v>18</v>
      </c>
      <c r="J6" s="2" t="s">
        <v>19</v>
      </c>
      <c r="K6" s="2" t="s">
        <v>20</v>
      </c>
      <c r="L6" s="2">
        <v>20.0</v>
      </c>
      <c r="M6" s="2">
        <v>7.0</v>
      </c>
      <c r="N6" s="2">
        <v>10.0</v>
      </c>
      <c r="O6" s="3">
        <f t="shared" si="2"/>
        <v>0.7</v>
      </c>
      <c r="P6" s="2" t="s">
        <v>21</v>
      </c>
    </row>
    <row r="7">
      <c r="A7" s="2">
        <v>6.0</v>
      </c>
      <c r="B7" s="2" t="s">
        <v>35</v>
      </c>
      <c r="C7" s="3">
        <v>11.7</v>
      </c>
      <c r="D7" s="3">
        <v>0.635</v>
      </c>
      <c r="E7" s="3">
        <v>1.9</v>
      </c>
      <c r="F7" s="3">
        <v>0.0</v>
      </c>
      <c r="G7" s="4">
        <f t="shared" si="1"/>
        <v>14.235</v>
      </c>
      <c r="H7" s="2" t="s">
        <v>36</v>
      </c>
      <c r="I7" s="2" t="s">
        <v>18</v>
      </c>
      <c r="J7" s="2" t="s">
        <v>24</v>
      </c>
      <c r="K7" s="2" t="s">
        <v>25</v>
      </c>
      <c r="L7" s="2">
        <v>35.0</v>
      </c>
      <c r="M7" s="2">
        <v>4.0</v>
      </c>
      <c r="N7" s="2">
        <v>47.0</v>
      </c>
      <c r="O7" s="3">
        <f t="shared" si="2"/>
        <v>0.08510638298</v>
      </c>
      <c r="P7" s="2" t="s">
        <v>28</v>
      </c>
    </row>
    <row r="8">
      <c r="A8" s="2">
        <v>7.0</v>
      </c>
      <c r="B8" s="2" t="s">
        <v>37</v>
      </c>
      <c r="C8" s="3">
        <v>5.5</v>
      </c>
      <c r="D8" s="3">
        <v>5.3</v>
      </c>
      <c r="E8" s="3">
        <v>2.4</v>
      </c>
      <c r="F8" s="3">
        <v>0.0</v>
      </c>
      <c r="G8" s="4">
        <f t="shared" si="1"/>
        <v>13.2</v>
      </c>
      <c r="H8" s="2" t="s">
        <v>38</v>
      </c>
      <c r="I8" s="2" t="s">
        <v>31</v>
      </c>
      <c r="J8" s="2" t="s">
        <v>32</v>
      </c>
      <c r="K8" s="2" t="s">
        <v>25</v>
      </c>
      <c r="L8" s="2">
        <v>73.0</v>
      </c>
      <c r="M8" s="2">
        <v>0.0</v>
      </c>
      <c r="N8" s="2">
        <v>4.0</v>
      </c>
      <c r="O8" s="3">
        <f t="shared" si="2"/>
        <v>0</v>
      </c>
      <c r="P8" s="2" t="s">
        <v>39</v>
      </c>
    </row>
    <row r="9">
      <c r="A9" s="2">
        <v>8.0</v>
      </c>
      <c r="B9" s="2" t="s">
        <v>40</v>
      </c>
      <c r="C9" s="3">
        <v>5.1</v>
      </c>
      <c r="D9" s="3">
        <v>5.2</v>
      </c>
      <c r="E9" s="3">
        <v>2.6</v>
      </c>
      <c r="F9" s="3">
        <v>0.0</v>
      </c>
      <c r="G9" s="4">
        <f t="shared" si="1"/>
        <v>12.9</v>
      </c>
      <c r="H9" s="2" t="s">
        <v>41</v>
      </c>
      <c r="I9" s="2" t="s">
        <v>31</v>
      </c>
      <c r="J9" s="2" t="s">
        <v>32</v>
      </c>
      <c r="K9" s="2" t="s">
        <v>25</v>
      </c>
      <c r="L9" s="2">
        <v>80.0</v>
      </c>
      <c r="M9" s="2">
        <v>7.0</v>
      </c>
      <c r="N9" s="2">
        <v>23.0</v>
      </c>
      <c r="O9" s="3">
        <f t="shared" si="2"/>
        <v>0.3043478261</v>
      </c>
      <c r="P9" s="2" t="s">
        <v>39</v>
      </c>
    </row>
    <row r="10">
      <c r="A10" s="2">
        <v>9.0</v>
      </c>
      <c r="B10" s="2" t="s">
        <v>42</v>
      </c>
      <c r="C10" s="3">
        <v>10.0</v>
      </c>
      <c r="D10" s="3">
        <v>0.126</v>
      </c>
      <c r="E10" s="3">
        <v>1.7</v>
      </c>
      <c r="F10" s="3">
        <v>0.129</v>
      </c>
      <c r="G10" s="4">
        <f t="shared" si="1"/>
        <v>11.955</v>
      </c>
      <c r="H10" s="2" t="s">
        <v>43</v>
      </c>
      <c r="I10" s="2" t="s">
        <v>18</v>
      </c>
      <c r="J10" s="2" t="s">
        <v>24</v>
      </c>
      <c r="K10" s="2" t="s">
        <v>25</v>
      </c>
      <c r="L10" s="2">
        <v>22.0</v>
      </c>
      <c r="M10" s="2">
        <v>0.0</v>
      </c>
      <c r="N10" s="2">
        <v>0.0</v>
      </c>
      <c r="O10" s="3" t="s">
        <v>44</v>
      </c>
      <c r="P10" s="2" t="s">
        <v>21</v>
      </c>
    </row>
    <row r="11">
      <c r="A11" s="2">
        <v>10.0</v>
      </c>
      <c r="B11" s="2" t="s">
        <v>45</v>
      </c>
      <c r="C11" s="3">
        <v>9.1</v>
      </c>
      <c r="D11" s="3">
        <v>0.152</v>
      </c>
      <c r="E11" s="3">
        <v>2.2</v>
      </c>
      <c r="F11" s="3">
        <v>0.253</v>
      </c>
      <c r="G11" s="4">
        <f t="shared" si="1"/>
        <v>11.705</v>
      </c>
      <c r="H11" s="2" t="s">
        <v>46</v>
      </c>
      <c r="I11" s="2" t="s">
        <v>18</v>
      </c>
      <c r="J11" s="2" t="s">
        <v>24</v>
      </c>
      <c r="K11" s="2" t="s">
        <v>25</v>
      </c>
      <c r="L11" s="2">
        <v>27.0</v>
      </c>
      <c r="M11" s="2">
        <v>0.0</v>
      </c>
      <c r="N11" s="2">
        <v>3.0</v>
      </c>
      <c r="O11" s="3">
        <f t="shared" ref="O11:O12" si="3">M11/N11</f>
        <v>0</v>
      </c>
      <c r="P11" s="2" t="s">
        <v>21</v>
      </c>
    </row>
    <row r="12">
      <c r="A12" s="2">
        <v>11.0</v>
      </c>
      <c r="B12" s="2" t="s">
        <v>47</v>
      </c>
      <c r="C12" s="3">
        <v>7.3</v>
      </c>
      <c r="D12" s="3">
        <v>1.5</v>
      </c>
      <c r="E12" s="3">
        <v>1.6</v>
      </c>
      <c r="F12" s="3">
        <v>0.0</v>
      </c>
      <c r="G12" s="4">
        <f t="shared" si="1"/>
        <v>10.4</v>
      </c>
      <c r="H12" s="2" t="s">
        <v>48</v>
      </c>
      <c r="I12" s="2" t="s">
        <v>18</v>
      </c>
      <c r="J12" s="2" t="s">
        <v>49</v>
      </c>
      <c r="K12" s="2" t="s">
        <v>25</v>
      </c>
      <c r="L12" s="2">
        <v>31.0</v>
      </c>
      <c r="M12" s="2">
        <v>3.0</v>
      </c>
      <c r="N12" s="2">
        <v>10.0</v>
      </c>
      <c r="O12" s="3">
        <f t="shared" si="3"/>
        <v>0.3</v>
      </c>
      <c r="P12" s="2" t="s">
        <v>28</v>
      </c>
    </row>
    <row r="13">
      <c r="A13" s="2">
        <v>12.0</v>
      </c>
      <c r="B13" s="2" t="s">
        <v>50</v>
      </c>
      <c r="C13" s="3">
        <v>0.9395</v>
      </c>
      <c r="D13" s="3">
        <v>0.0144</v>
      </c>
      <c r="E13" s="3">
        <v>0.4363</v>
      </c>
      <c r="F13" s="3">
        <v>8.8</v>
      </c>
      <c r="G13" s="4">
        <f t="shared" si="1"/>
        <v>10.1902</v>
      </c>
      <c r="H13" s="2" t="s">
        <v>51</v>
      </c>
      <c r="I13" s="2" t="s">
        <v>31</v>
      </c>
      <c r="J13" s="2" t="s">
        <v>52</v>
      </c>
      <c r="K13" s="2" t="s">
        <v>25</v>
      </c>
      <c r="L13" s="2">
        <v>41.0</v>
      </c>
      <c r="M13" s="2">
        <v>0.0</v>
      </c>
      <c r="N13" s="2">
        <v>0.0</v>
      </c>
      <c r="O13" s="3" t="s">
        <v>44</v>
      </c>
      <c r="P13" s="2" t="s">
        <v>21</v>
      </c>
    </row>
    <row r="14">
      <c r="A14" s="2">
        <v>13.0</v>
      </c>
      <c r="B14" s="2" t="s">
        <v>53</v>
      </c>
      <c r="C14" s="3">
        <v>4.3</v>
      </c>
      <c r="D14" s="3">
        <v>4.0</v>
      </c>
      <c r="E14" s="3">
        <v>1.8</v>
      </c>
      <c r="F14" s="3">
        <v>0.0</v>
      </c>
      <c r="G14" s="4">
        <f t="shared" si="1"/>
        <v>10.1</v>
      </c>
      <c r="H14" s="2" t="s">
        <v>54</v>
      </c>
      <c r="I14" s="2" t="s">
        <v>31</v>
      </c>
      <c r="J14" s="2" t="s">
        <v>32</v>
      </c>
      <c r="K14" s="2" t="s">
        <v>25</v>
      </c>
      <c r="L14" s="2">
        <v>69.0</v>
      </c>
      <c r="M14" s="2">
        <v>1.0</v>
      </c>
      <c r="N14" s="2">
        <v>7.0</v>
      </c>
      <c r="O14" s="3">
        <f t="shared" ref="O14:O25" si="4">M14/N14</f>
        <v>0.1428571429</v>
      </c>
      <c r="P14" s="2" t="s">
        <v>55</v>
      </c>
    </row>
    <row r="15">
      <c r="A15" s="2">
        <v>14.0</v>
      </c>
      <c r="B15" s="2" t="s">
        <v>56</v>
      </c>
      <c r="C15" s="3">
        <v>6.6</v>
      </c>
      <c r="D15" s="3">
        <v>1.3</v>
      </c>
      <c r="E15" s="3">
        <v>1.8</v>
      </c>
      <c r="F15" s="3">
        <v>0.0</v>
      </c>
      <c r="G15" s="4">
        <f t="shared" si="1"/>
        <v>9.7</v>
      </c>
      <c r="H15" s="2" t="s">
        <v>57</v>
      </c>
      <c r="I15" s="2" t="s">
        <v>18</v>
      </c>
      <c r="J15" s="2" t="s">
        <v>24</v>
      </c>
      <c r="K15" s="2" t="s">
        <v>25</v>
      </c>
      <c r="L15" s="2">
        <v>49.0</v>
      </c>
      <c r="M15" s="2">
        <v>15.0</v>
      </c>
      <c r="N15" s="2">
        <v>44.0</v>
      </c>
      <c r="O15" s="3">
        <f t="shared" si="4"/>
        <v>0.3409090909</v>
      </c>
      <c r="P15" s="2" t="s">
        <v>21</v>
      </c>
    </row>
    <row r="16">
      <c r="A16" s="2">
        <v>15.0</v>
      </c>
      <c r="B16" s="2" t="s">
        <v>58</v>
      </c>
      <c r="C16" s="3">
        <v>7.6</v>
      </c>
      <c r="D16" s="3">
        <v>0.0893</v>
      </c>
      <c r="E16" s="3">
        <v>1.8</v>
      </c>
      <c r="F16" s="3">
        <v>0.0</v>
      </c>
      <c r="G16" s="4">
        <f t="shared" si="1"/>
        <v>9.4893</v>
      </c>
      <c r="H16" s="2" t="s">
        <v>59</v>
      </c>
      <c r="I16" s="2" t="s">
        <v>18</v>
      </c>
      <c r="J16" s="2" t="s">
        <v>24</v>
      </c>
      <c r="K16" s="2" t="s">
        <v>25</v>
      </c>
      <c r="L16" s="2">
        <v>27.0</v>
      </c>
      <c r="M16" s="2">
        <v>0.0</v>
      </c>
      <c r="N16" s="2">
        <v>2.0</v>
      </c>
      <c r="O16" s="3">
        <f t="shared" si="4"/>
        <v>0</v>
      </c>
      <c r="P16" s="2" t="s">
        <v>21</v>
      </c>
    </row>
    <row r="17">
      <c r="A17" s="2">
        <v>16.0</v>
      </c>
      <c r="B17" s="2" t="s">
        <v>60</v>
      </c>
      <c r="C17" s="3">
        <v>5.5</v>
      </c>
      <c r="D17" s="3">
        <v>0.8747</v>
      </c>
      <c r="E17" s="3">
        <v>1.8</v>
      </c>
      <c r="F17" s="3">
        <v>1.0</v>
      </c>
      <c r="G17" s="4">
        <f t="shared" si="1"/>
        <v>9.1747</v>
      </c>
      <c r="H17" s="2" t="s">
        <v>61</v>
      </c>
      <c r="I17" s="2" t="s">
        <v>18</v>
      </c>
      <c r="J17" s="2" t="s">
        <v>62</v>
      </c>
      <c r="K17" s="2" t="s">
        <v>25</v>
      </c>
      <c r="L17" s="2">
        <v>31.0</v>
      </c>
      <c r="M17" s="2">
        <v>0.0</v>
      </c>
      <c r="N17" s="2">
        <v>2.0</v>
      </c>
      <c r="O17" s="3">
        <f t="shared" si="4"/>
        <v>0</v>
      </c>
      <c r="P17" s="2" t="s">
        <v>21</v>
      </c>
    </row>
    <row r="18">
      <c r="A18" s="2">
        <v>17.0</v>
      </c>
      <c r="B18" s="2" t="s">
        <v>63</v>
      </c>
      <c r="C18" s="3">
        <v>7.1</v>
      </c>
      <c r="D18" s="3">
        <v>0.1606</v>
      </c>
      <c r="E18" s="3">
        <v>1.5</v>
      </c>
      <c r="F18" s="3">
        <v>0.313</v>
      </c>
      <c r="G18" s="4">
        <f t="shared" si="1"/>
        <v>9.0736</v>
      </c>
      <c r="H18" s="2" t="s">
        <v>64</v>
      </c>
      <c r="I18" s="2" t="s">
        <v>18</v>
      </c>
      <c r="J18" s="2" t="s">
        <v>24</v>
      </c>
      <c r="K18" s="2" t="s">
        <v>25</v>
      </c>
      <c r="L18" s="2">
        <v>30.0</v>
      </c>
      <c r="M18" s="2">
        <v>0.0</v>
      </c>
      <c r="N18" s="2">
        <v>6.0</v>
      </c>
      <c r="O18" s="3">
        <f t="shared" si="4"/>
        <v>0</v>
      </c>
      <c r="P18" s="2" t="s">
        <v>21</v>
      </c>
    </row>
    <row r="19">
      <c r="A19" s="2">
        <v>18.0</v>
      </c>
      <c r="B19" s="2" t="s">
        <v>65</v>
      </c>
      <c r="C19" s="3">
        <v>3.9</v>
      </c>
      <c r="D19" s="3">
        <v>3.7</v>
      </c>
      <c r="E19" s="3">
        <v>1.4</v>
      </c>
      <c r="F19" s="3">
        <v>0.0</v>
      </c>
      <c r="G19" s="4">
        <f t="shared" si="1"/>
        <v>9</v>
      </c>
      <c r="H19" s="2" t="s">
        <v>66</v>
      </c>
      <c r="I19" s="2" t="s">
        <v>31</v>
      </c>
      <c r="J19" s="2" t="s">
        <v>67</v>
      </c>
      <c r="K19" s="2" t="s">
        <v>25</v>
      </c>
      <c r="L19" s="2">
        <v>58.0</v>
      </c>
      <c r="M19" s="2">
        <v>8.0</v>
      </c>
      <c r="N19" s="2">
        <v>18.0</v>
      </c>
      <c r="O19" s="3">
        <f t="shared" si="4"/>
        <v>0.4444444444</v>
      </c>
      <c r="P19" s="2" t="s">
        <v>21</v>
      </c>
    </row>
    <row r="20">
      <c r="A20" s="2">
        <v>19.0</v>
      </c>
      <c r="B20" s="2" t="s">
        <v>68</v>
      </c>
      <c r="C20" s="3">
        <v>3.7</v>
      </c>
      <c r="D20" s="3">
        <v>4.3</v>
      </c>
      <c r="E20" s="3">
        <v>0.967</v>
      </c>
      <c r="F20" s="3">
        <v>0.0</v>
      </c>
      <c r="G20" s="4">
        <f t="shared" si="1"/>
        <v>8.967</v>
      </c>
      <c r="H20" s="2" t="s">
        <v>69</v>
      </c>
      <c r="I20" s="2" t="s">
        <v>31</v>
      </c>
      <c r="J20" s="2" t="s">
        <v>70</v>
      </c>
      <c r="K20" s="2" t="s">
        <v>25</v>
      </c>
      <c r="L20" s="2">
        <v>27.0</v>
      </c>
      <c r="M20" s="2">
        <v>0.0</v>
      </c>
      <c r="N20" s="2">
        <v>1.0</v>
      </c>
      <c r="O20" s="3">
        <f t="shared" si="4"/>
        <v>0</v>
      </c>
      <c r="P20" s="2" t="s">
        <v>71</v>
      </c>
    </row>
    <row r="21">
      <c r="A21" s="2">
        <v>20.0</v>
      </c>
      <c r="B21" s="2" t="s">
        <v>72</v>
      </c>
      <c r="C21" s="3">
        <v>3.2</v>
      </c>
      <c r="D21" s="3">
        <v>4.3</v>
      </c>
      <c r="E21" s="3">
        <v>1.3</v>
      </c>
      <c r="F21" s="3">
        <v>0.0</v>
      </c>
      <c r="G21" s="4">
        <f t="shared" si="1"/>
        <v>8.8</v>
      </c>
      <c r="H21" s="2" t="s">
        <v>73</v>
      </c>
      <c r="I21" s="2" t="s">
        <v>31</v>
      </c>
      <c r="J21" s="2" t="s">
        <v>32</v>
      </c>
      <c r="K21" s="2" t="s">
        <v>25</v>
      </c>
      <c r="L21" s="2">
        <v>77.0</v>
      </c>
      <c r="M21" s="2">
        <v>1.0</v>
      </c>
      <c r="N21" s="2">
        <v>4.0</v>
      </c>
      <c r="O21" s="3">
        <f t="shared" si="4"/>
        <v>0.25</v>
      </c>
      <c r="P21" s="2" t="s">
        <v>39</v>
      </c>
    </row>
    <row r="22">
      <c r="A22" s="2">
        <v>21.0</v>
      </c>
      <c r="B22" s="2" t="s">
        <v>74</v>
      </c>
      <c r="C22" s="3">
        <v>6.8</v>
      </c>
      <c r="D22" s="3">
        <v>0.218</v>
      </c>
      <c r="E22" s="3">
        <v>1.4</v>
      </c>
      <c r="F22" s="3">
        <v>0.0</v>
      </c>
      <c r="G22" s="4">
        <f t="shared" si="1"/>
        <v>8.418</v>
      </c>
      <c r="H22" s="2" t="s">
        <v>75</v>
      </c>
      <c r="I22" s="2" t="s">
        <v>18</v>
      </c>
      <c r="J22" s="2" t="s">
        <v>76</v>
      </c>
      <c r="K22" s="2" t="s">
        <v>25</v>
      </c>
      <c r="L22" s="2">
        <v>27.0</v>
      </c>
      <c r="M22" s="2">
        <v>1.0</v>
      </c>
      <c r="N22" s="2">
        <v>5.0</v>
      </c>
      <c r="O22" s="3">
        <f t="shared" si="4"/>
        <v>0.2</v>
      </c>
      <c r="P22" s="2" t="s">
        <v>77</v>
      </c>
    </row>
    <row r="23">
      <c r="A23" s="2">
        <v>22.0</v>
      </c>
      <c r="B23" s="2" t="s">
        <v>78</v>
      </c>
      <c r="C23" s="3">
        <v>6.4</v>
      </c>
      <c r="D23" s="3">
        <v>0.185</v>
      </c>
      <c r="E23" s="3">
        <v>1.6</v>
      </c>
      <c r="F23" s="3">
        <v>0.0</v>
      </c>
      <c r="G23" s="4">
        <f t="shared" si="1"/>
        <v>8.185</v>
      </c>
      <c r="H23" s="2" t="s">
        <v>79</v>
      </c>
      <c r="I23" s="2" t="s">
        <v>18</v>
      </c>
      <c r="J23" s="2" t="s">
        <v>24</v>
      </c>
      <c r="K23" s="2" t="s">
        <v>25</v>
      </c>
      <c r="L23" s="2">
        <v>38.0</v>
      </c>
      <c r="M23" s="2">
        <v>1.0</v>
      </c>
      <c r="N23" s="2">
        <v>4.0</v>
      </c>
      <c r="O23" s="3">
        <f t="shared" si="4"/>
        <v>0.25</v>
      </c>
      <c r="P23" s="2" t="s">
        <v>21</v>
      </c>
    </row>
    <row r="24">
      <c r="A24" s="2">
        <v>23.0</v>
      </c>
      <c r="B24" s="2" t="s">
        <v>80</v>
      </c>
      <c r="C24" s="3">
        <v>6.0</v>
      </c>
      <c r="D24" s="3">
        <v>0.768</v>
      </c>
      <c r="E24" s="3">
        <v>0.759</v>
      </c>
      <c r="F24" s="3">
        <v>0.0</v>
      </c>
      <c r="G24" s="4">
        <f t="shared" si="1"/>
        <v>7.527</v>
      </c>
      <c r="H24" s="2" t="s">
        <v>81</v>
      </c>
      <c r="I24" s="2" t="s">
        <v>18</v>
      </c>
      <c r="J24" s="2" t="s">
        <v>19</v>
      </c>
      <c r="K24" s="2" t="s">
        <v>20</v>
      </c>
      <c r="L24" s="2">
        <v>28.0</v>
      </c>
      <c r="M24" s="2">
        <v>2.0</v>
      </c>
      <c r="N24" s="2">
        <v>12.0</v>
      </c>
      <c r="O24" s="3">
        <f t="shared" si="4"/>
        <v>0.1666666667</v>
      </c>
      <c r="P24" s="2" t="s">
        <v>21</v>
      </c>
    </row>
    <row r="25">
      <c r="A25" s="2">
        <v>24.0</v>
      </c>
      <c r="B25" s="2" t="s">
        <v>82</v>
      </c>
      <c r="C25" s="3">
        <v>5.7</v>
      </c>
      <c r="D25" s="3">
        <v>0.119</v>
      </c>
      <c r="E25" s="3">
        <v>1.5</v>
      </c>
      <c r="F25" s="3">
        <v>0.0915</v>
      </c>
      <c r="G25" s="4">
        <f t="shared" si="1"/>
        <v>7.4105</v>
      </c>
      <c r="H25" s="2" t="s">
        <v>83</v>
      </c>
      <c r="I25" s="2" t="s">
        <v>18</v>
      </c>
      <c r="J25" s="2" t="s">
        <v>24</v>
      </c>
      <c r="K25" s="2" t="s">
        <v>25</v>
      </c>
      <c r="L25" s="2">
        <v>23.0</v>
      </c>
      <c r="M25" s="2">
        <v>1.0</v>
      </c>
      <c r="N25" s="2">
        <v>9.0</v>
      </c>
      <c r="O25" s="3">
        <f t="shared" si="4"/>
        <v>0.1111111111</v>
      </c>
      <c r="P25" s="2" t="s">
        <v>21</v>
      </c>
    </row>
    <row r="26">
      <c r="A26" s="2">
        <v>25.0</v>
      </c>
      <c r="B26" s="2" t="s">
        <v>84</v>
      </c>
      <c r="C26" s="3">
        <v>6.0</v>
      </c>
      <c r="D26" s="3">
        <v>0.0664</v>
      </c>
      <c r="E26" s="3">
        <v>1.3</v>
      </c>
      <c r="F26" s="3">
        <v>0.0</v>
      </c>
      <c r="G26" s="4">
        <f t="shared" si="1"/>
        <v>7.3664</v>
      </c>
      <c r="H26" s="2" t="s">
        <v>85</v>
      </c>
      <c r="I26" s="2" t="s">
        <v>18</v>
      </c>
      <c r="J26" s="2" t="s">
        <v>24</v>
      </c>
      <c r="K26" s="2" t="s">
        <v>25</v>
      </c>
      <c r="L26" s="2">
        <v>23.0</v>
      </c>
      <c r="M26" s="2">
        <v>0.0</v>
      </c>
      <c r="N26" s="2">
        <v>0.0</v>
      </c>
      <c r="O26" s="3" t="s">
        <v>44</v>
      </c>
      <c r="P26" s="2" t="s">
        <v>21</v>
      </c>
    </row>
    <row r="27">
      <c r="A27" s="2">
        <v>26.0</v>
      </c>
      <c r="B27" s="2" t="s">
        <v>86</v>
      </c>
      <c r="C27" s="3">
        <v>2.1</v>
      </c>
      <c r="D27" s="3">
        <v>0.4468</v>
      </c>
      <c r="E27" s="3">
        <v>0.1663</v>
      </c>
      <c r="F27" s="3">
        <v>4.2</v>
      </c>
      <c r="G27" s="4">
        <f t="shared" si="1"/>
        <v>6.9131</v>
      </c>
      <c r="H27" s="2" t="s">
        <v>87</v>
      </c>
      <c r="I27" s="2" t="s">
        <v>18</v>
      </c>
      <c r="J27" s="2" t="s">
        <v>62</v>
      </c>
      <c r="K27" s="2" t="s">
        <v>25</v>
      </c>
      <c r="L27" s="2">
        <v>69.0</v>
      </c>
      <c r="M27" s="2">
        <v>1.0</v>
      </c>
      <c r="N27" s="2">
        <v>16.0</v>
      </c>
      <c r="O27" s="3">
        <f t="shared" ref="O27:O41" si="5">M27/N27</f>
        <v>0.0625</v>
      </c>
      <c r="P27" s="2" t="s">
        <v>21</v>
      </c>
    </row>
    <row r="28">
      <c r="A28" s="2">
        <v>27.0</v>
      </c>
      <c r="B28" s="2" t="s">
        <v>88</v>
      </c>
      <c r="C28" s="3">
        <v>1.3</v>
      </c>
      <c r="D28" s="3">
        <v>0.3366</v>
      </c>
      <c r="E28" s="3">
        <v>0.838</v>
      </c>
      <c r="F28" s="3">
        <v>4.3</v>
      </c>
      <c r="G28" s="4">
        <f t="shared" si="1"/>
        <v>6.7746</v>
      </c>
      <c r="H28" s="2" t="s">
        <v>89</v>
      </c>
      <c r="I28" s="2" t="s">
        <v>31</v>
      </c>
      <c r="J28" s="2" t="s">
        <v>90</v>
      </c>
      <c r="K28" s="2" t="s">
        <v>25</v>
      </c>
      <c r="L28" s="2">
        <v>37.0</v>
      </c>
      <c r="M28" s="2">
        <v>0.0</v>
      </c>
      <c r="N28" s="2">
        <v>2.0</v>
      </c>
      <c r="O28" s="3">
        <f t="shared" si="5"/>
        <v>0</v>
      </c>
      <c r="P28" s="2" t="s">
        <v>21</v>
      </c>
    </row>
    <row r="29">
      <c r="A29" s="2">
        <v>28.0</v>
      </c>
      <c r="B29" s="2" t="s">
        <v>91</v>
      </c>
      <c r="C29" s="3">
        <v>2.2</v>
      </c>
      <c r="D29" s="3">
        <v>0.5917</v>
      </c>
      <c r="E29" s="3">
        <v>0.0029</v>
      </c>
      <c r="F29" s="3">
        <v>3.9</v>
      </c>
      <c r="G29" s="4">
        <f t="shared" si="1"/>
        <v>6.6946</v>
      </c>
      <c r="H29" s="2" t="s">
        <v>92</v>
      </c>
      <c r="I29" s="2" t="s">
        <v>18</v>
      </c>
      <c r="J29" s="2" t="s">
        <v>62</v>
      </c>
      <c r="K29" s="2" t="s">
        <v>25</v>
      </c>
      <c r="L29" s="2">
        <v>45.0</v>
      </c>
      <c r="M29" s="2">
        <v>0.0</v>
      </c>
      <c r="N29" s="2">
        <v>8.0</v>
      </c>
      <c r="O29" s="3">
        <f t="shared" si="5"/>
        <v>0</v>
      </c>
      <c r="P29" s="2" t="s">
        <v>21</v>
      </c>
    </row>
    <row r="30">
      <c r="A30" s="2">
        <v>29.0</v>
      </c>
      <c r="B30" s="2" t="s">
        <v>93</v>
      </c>
      <c r="C30" s="3">
        <v>3.2</v>
      </c>
      <c r="D30" s="3">
        <v>1.8</v>
      </c>
      <c r="E30" s="3">
        <v>1.6</v>
      </c>
      <c r="F30" s="3">
        <v>0.0</v>
      </c>
      <c r="G30" s="4">
        <f t="shared" si="1"/>
        <v>6.6</v>
      </c>
      <c r="H30" s="2" t="s">
        <v>94</v>
      </c>
      <c r="I30" s="2" t="s">
        <v>31</v>
      </c>
      <c r="J30" s="2" t="s">
        <v>32</v>
      </c>
      <c r="K30" s="2" t="s">
        <v>95</v>
      </c>
      <c r="L30" s="2">
        <v>73.0</v>
      </c>
      <c r="M30" s="2">
        <v>2.0</v>
      </c>
      <c r="N30" s="2">
        <v>7.0</v>
      </c>
      <c r="O30" s="3">
        <f t="shared" si="5"/>
        <v>0.2857142857</v>
      </c>
      <c r="P30" s="2" t="s">
        <v>39</v>
      </c>
    </row>
    <row r="31">
      <c r="A31" s="2">
        <v>30.0</v>
      </c>
      <c r="B31" s="2" t="s">
        <v>96</v>
      </c>
      <c r="C31" s="3">
        <v>3.9</v>
      </c>
      <c r="D31" s="3">
        <v>0.8</v>
      </c>
      <c r="E31" s="3">
        <v>1.6</v>
      </c>
      <c r="F31" s="3">
        <v>0.0</v>
      </c>
      <c r="G31" s="4">
        <f t="shared" si="1"/>
        <v>6.3</v>
      </c>
      <c r="H31" s="2" t="s">
        <v>97</v>
      </c>
      <c r="I31" s="2" t="s">
        <v>18</v>
      </c>
      <c r="J31" s="2" t="s">
        <v>24</v>
      </c>
      <c r="K31" s="2" t="s">
        <v>25</v>
      </c>
      <c r="L31" s="2">
        <v>44.0</v>
      </c>
      <c r="M31" s="2">
        <v>22.0</v>
      </c>
      <c r="N31" s="2">
        <v>70.0</v>
      </c>
      <c r="O31" s="3">
        <f t="shared" si="5"/>
        <v>0.3142857143</v>
      </c>
      <c r="P31" s="2" t="s">
        <v>21</v>
      </c>
    </row>
    <row r="32">
      <c r="A32" s="2">
        <v>31.0</v>
      </c>
      <c r="B32" s="2" t="s">
        <v>98</v>
      </c>
      <c r="C32" s="3">
        <v>4.7</v>
      </c>
      <c r="D32" s="3">
        <v>1.1</v>
      </c>
      <c r="E32" s="3">
        <v>0.435</v>
      </c>
      <c r="F32" s="3">
        <v>0.0</v>
      </c>
      <c r="G32" s="4">
        <f t="shared" si="1"/>
        <v>6.235</v>
      </c>
      <c r="H32" s="2" t="s">
        <v>99</v>
      </c>
      <c r="I32" s="2" t="s">
        <v>18</v>
      </c>
      <c r="J32" s="2" t="s">
        <v>19</v>
      </c>
      <c r="K32" s="2" t="s">
        <v>25</v>
      </c>
      <c r="L32" s="2">
        <v>27.0</v>
      </c>
      <c r="M32" s="2">
        <v>2.0</v>
      </c>
      <c r="N32" s="2">
        <v>14.0</v>
      </c>
      <c r="O32" s="3">
        <f t="shared" si="5"/>
        <v>0.1428571429</v>
      </c>
      <c r="P32" s="2" t="s">
        <v>28</v>
      </c>
    </row>
    <row r="33">
      <c r="A33" s="2">
        <v>32.0</v>
      </c>
      <c r="B33" s="2" t="s">
        <v>100</v>
      </c>
      <c r="C33" s="3">
        <v>0.8234</v>
      </c>
      <c r="D33" s="3">
        <v>0.557</v>
      </c>
      <c r="E33" s="3">
        <v>0.611</v>
      </c>
      <c r="F33" s="3">
        <v>4.2</v>
      </c>
      <c r="G33" s="4">
        <f t="shared" si="1"/>
        <v>6.1914</v>
      </c>
      <c r="H33" s="2" t="s">
        <v>101</v>
      </c>
      <c r="I33" s="2" t="s">
        <v>31</v>
      </c>
      <c r="J33" s="2" t="s">
        <v>67</v>
      </c>
      <c r="K33" s="2" t="s">
        <v>25</v>
      </c>
      <c r="L33" s="2">
        <v>56.0</v>
      </c>
      <c r="M33" s="2">
        <v>3.0</v>
      </c>
      <c r="N33" s="2">
        <v>6.0</v>
      </c>
      <c r="O33" s="3">
        <f t="shared" si="5"/>
        <v>0.5</v>
      </c>
      <c r="P33" s="2" t="s">
        <v>21</v>
      </c>
    </row>
    <row r="34">
      <c r="A34" s="2">
        <v>33.0</v>
      </c>
      <c r="B34" s="2" t="s">
        <v>102</v>
      </c>
      <c r="C34" s="3">
        <v>0.431</v>
      </c>
      <c r="D34" s="3">
        <v>0.348</v>
      </c>
      <c r="E34" s="3">
        <v>0.1945</v>
      </c>
      <c r="F34" s="3">
        <v>5.0</v>
      </c>
      <c r="G34" s="4">
        <f t="shared" si="1"/>
        <v>5.9735</v>
      </c>
      <c r="H34" s="2" t="s">
        <v>103</v>
      </c>
      <c r="I34" s="2" t="s">
        <v>31</v>
      </c>
      <c r="J34" s="2" t="s">
        <v>32</v>
      </c>
      <c r="K34" s="2" t="s">
        <v>25</v>
      </c>
      <c r="L34" s="2">
        <v>66.0</v>
      </c>
      <c r="M34" s="2">
        <v>0.0</v>
      </c>
      <c r="N34" s="2">
        <v>1.0</v>
      </c>
      <c r="O34" s="3">
        <f t="shared" si="5"/>
        <v>0</v>
      </c>
      <c r="P34" s="2" t="s">
        <v>21</v>
      </c>
    </row>
    <row r="35">
      <c r="A35" s="2">
        <v>34.0</v>
      </c>
      <c r="B35" s="2" t="s">
        <v>104</v>
      </c>
      <c r="C35" s="3">
        <v>2.97</v>
      </c>
      <c r="D35" s="3">
        <v>1.8</v>
      </c>
      <c r="E35" s="3">
        <v>1.17</v>
      </c>
      <c r="F35" s="3">
        <v>0.0</v>
      </c>
      <c r="G35" s="4">
        <f t="shared" si="1"/>
        <v>5.94</v>
      </c>
      <c r="H35" s="2" t="s">
        <v>105</v>
      </c>
      <c r="I35" s="2" t="s">
        <v>31</v>
      </c>
      <c r="J35" s="2" t="s">
        <v>32</v>
      </c>
      <c r="K35" s="2" t="s">
        <v>25</v>
      </c>
      <c r="L35" s="2">
        <v>78.0</v>
      </c>
      <c r="M35" s="2">
        <v>3.0</v>
      </c>
      <c r="N35" s="2">
        <v>12.0</v>
      </c>
      <c r="O35" s="3">
        <f t="shared" si="5"/>
        <v>0.25</v>
      </c>
      <c r="P35" s="2" t="s">
        <v>39</v>
      </c>
    </row>
    <row r="36">
      <c r="A36" s="2">
        <v>35.0</v>
      </c>
      <c r="B36" s="2" t="s">
        <v>106</v>
      </c>
      <c r="C36" s="3">
        <v>4.96</v>
      </c>
      <c r="D36" s="3">
        <v>0.485</v>
      </c>
      <c r="E36" s="3">
        <v>0.373</v>
      </c>
      <c r="F36" s="3">
        <v>0.0</v>
      </c>
      <c r="G36" s="4">
        <f t="shared" si="1"/>
        <v>5.818</v>
      </c>
      <c r="H36" s="2" t="s">
        <v>107</v>
      </c>
      <c r="I36" s="2" t="s">
        <v>18</v>
      </c>
      <c r="J36" s="2" t="s">
        <v>24</v>
      </c>
      <c r="K36" s="2" t="s">
        <v>25</v>
      </c>
      <c r="L36" s="2">
        <v>30.0</v>
      </c>
      <c r="M36" s="2">
        <v>0.0</v>
      </c>
      <c r="N36" s="2">
        <v>8.0</v>
      </c>
      <c r="O36" s="3">
        <f t="shared" si="5"/>
        <v>0</v>
      </c>
      <c r="P36" s="2" t="s">
        <v>21</v>
      </c>
    </row>
    <row r="37">
      <c r="A37" s="2">
        <v>36.0</v>
      </c>
      <c r="B37" s="2" t="s">
        <v>108</v>
      </c>
      <c r="C37" s="3">
        <v>3.74</v>
      </c>
      <c r="D37" s="3">
        <v>0.3949</v>
      </c>
      <c r="E37" s="3">
        <v>1.53</v>
      </c>
      <c r="F37" s="3">
        <v>0.0</v>
      </c>
      <c r="G37" s="4">
        <f t="shared" si="1"/>
        <v>5.6649</v>
      </c>
      <c r="H37" s="2" t="s">
        <v>109</v>
      </c>
      <c r="I37" s="2" t="s">
        <v>18</v>
      </c>
      <c r="J37" s="2" t="s">
        <v>19</v>
      </c>
      <c r="K37" s="2" t="s">
        <v>25</v>
      </c>
      <c r="L37" s="2">
        <v>30.0</v>
      </c>
      <c r="M37" s="2">
        <v>4.0</v>
      </c>
      <c r="N37" s="2">
        <v>14.0</v>
      </c>
      <c r="O37" s="3">
        <f t="shared" si="5"/>
        <v>0.2857142857</v>
      </c>
      <c r="P37" s="2" t="s">
        <v>39</v>
      </c>
    </row>
    <row r="38">
      <c r="A38" s="2">
        <v>37.0</v>
      </c>
      <c r="B38" s="2" t="s">
        <v>110</v>
      </c>
      <c r="C38" s="3">
        <v>3.48</v>
      </c>
      <c r="D38" s="3">
        <v>0.9707</v>
      </c>
      <c r="E38" s="3">
        <v>1.1</v>
      </c>
      <c r="F38" s="3">
        <v>0.0</v>
      </c>
      <c r="G38" s="4">
        <f t="shared" si="1"/>
        <v>5.5507</v>
      </c>
      <c r="H38" s="2" t="s">
        <v>111</v>
      </c>
      <c r="I38" s="2" t="s">
        <v>18</v>
      </c>
      <c r="J38" s="2" t="s">
        <v>19</v>
      </c>
      <c r="K38" s="2" t="s">
        <v>20</v>
      </c>
      <c r="L38" s="2">
        <v>27.0</v>
      </c>
      <c r="M38" s="2">
        <v>0.0</v>
      </c>
      <c r="N38" s="2">
        <v>2.0</v>
      </c>
      <c r="O38" s="3">
        <f t="shared" si="5"/>
        <v>0</v>
      </c>
      <c r="P38" s="2" t="s">
        <v>21</v>
      </c>
    </row>
    <row r="39">
      <c r="A39" s="2">
        <v>38.0</v>
      </c>
      <c r="B39" s="2" t="s">
        <v>112</v>
      </c>
      <c r="C39" s="3">
        <v>3.3</v>
      </c>
      <c r="D39" s="3">
        <v>1.84</v>
      </c>
      <c r="E39" s="3">
        <v>0.398</v>
      </c>
      <c r="F39" s="3">
        <v>0.0</v>
      </c>
      <c r="G39" s="4">
        <f t="shared" si="1"/>
        <v>5.538</v>
      </c>
      <c r="H39" s="2" t="s">
        <v>113</v>
      </c>
      <c r="I39" s="2" t="s">
        <v>18</v>
      </c>
      <c r="J39" s="2" t="s">
        <v>19</v>
      </c>
      <c r="K39" s="2" t="s">
        <v>25</v>
      </c>
      <c r="L39" s="2">
        <v>27.0</v>
      </c>
      <c r="M39" s="2">
        <v>1.0</v>
      </c>
      <c r="N39" s="2">
        <v>3.0</v>
      </c>
      <c r="O39" s="3">
        <f t="shared" si="5"/>
        <v>0.3333333333</v>
      </c>
      <c r="P39" s="2" t="s">
        <v>39</v>
      </c>
    </row>
    <row r="40">
      <c r="A40" s="2">
        <v>39.0</v>
      </c>
      <c r="B40" s="2" t="s">
        <v>114</v>
      </c>
      <c r="C40" s="3">
        <v>1.7</v>
      </c>
      <c r="D40" s="3">
        <v>0.31</v>
      </c>
      <c r="E40" s="3">
        <v>0.986</v>
      </c>
      <c r="F40" s="3">
        <v>2.5</v>
      </c>
      <c r="G40" s="4">
        <f t="shared" si="1"/>
        <v>5.496</v>
      </c>
      <c r="H40" s="2" t="s">
        <v>115</v>
      </c>
      <c r="I40" s="2" t="s">
        <v>18</v>
      </c>
      <c r="J40" s="2" t="s">
        <v>32</v>
      </c>
      <c r="K40" s="2" t="s">
        <v>25</v>
      </c>
      <c r="L40" s="2">
        <v>72.0</v>
      </c>
      <c r="M40" s="2">
        <v>5.0</v>
      </c>
      <c r="N40" s="2">
        <v>23.0</v>
      </c>
      <c r="O40" s="3">
        <f t="shared" si="5"/>
        <v>0.2173913043</v>
      </c>
      <c r="P40" s="2" t="s">
        <v>21</v>
      </c>
    </row>
    <row r="41">
      <c r="A41" s="2">
        <v>40.0</v>
      </c>
      <c r="B41" s="2" t="s">
        <v>116</v>
      </c>
      <c r="C41" s="3">
        <v>1.33</v>
      </c>
      <c r="D41" s="3">
        <v>0.564</v>
      </c>
      <c r="E41" s="3">
        <v>0.84</v>
      </c>
      <c r="F41" s="3">
        <v>2.7</v>
      </c>
      <c r="G41" s="4">
        <f t="shared" si="1"/>
        <v>5.434</v>
      </c>
      <c r="H41" s="2" t="s">
        <v>117</v>
      </c>
      <c r="I41" s="2" t="s">
        <v>31</v>
      </c>
      <c r="J41" s="2" t="s">
        <v>32</v>
      </c>
      <c r="K41" s="2" t="s">
        <v>25</v>
      </c>
      <c r="L41" s="2">
        <v>71.0</v>
      </c>
      <c r="M41" s="2">
        <v>4.0</v>
      </c>
      <c r="N41" s="2">
        <v>14.0</v>
      </c>
      <c r="O41" s="3">
        <f t="shared" si="5"/>
        <v>0.2857142857</v>
      </c>
      <c r="P41" s="2" t="s">
        <v>21</v>
      </c>
    </row>
  </sheetData>
  <drawing r:id="rId2"/>
  <legacyDrawing r:id="rId3"/>
</worksheet>
</file>