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aborri/Dropbox/Teaching/MBA-VIENNA/practice/2025/"/>
    </mc:Choice>
  </mc:AlternateContent>
  <xr:revisionPtr revIDLastSave="0" documentId="13_ncr:1_{1A19A579-764C-744B-9470-855A95B94CC0}" xr6:coauthVersionLast="47" xr6:coauthVersionMax="47" xr10:uidLastSave="{00000000-0000-0000-0000-000000000000}"/>
  <bookViews>
    <workbookView xWindow="0" yWindow="500" windowWidth="30980" windowHeight="18700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SpreadsheetBuilder_1" hidden="1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K9" i="2"/>
  <c r="J9" i="2"/>
  <c r="K8" i="2"/>
  <c r="J8" i="2"/>
  <c r="I9" i="2"/>
  <c r="H9" i="2"/>
  <c r="I8" i="2"/>
  <c r="H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E8" i="2"/>
  <c r="D8" i="2"/>
  <c r="A7" i="1"/>
  <c r="C7" i="1"/>
  <c r="B5" i="1"/>
  <c r="C5" i="1"/>
</calcChain>
</file>

<file path=xl/sharedStrings.xml><?xml version="1.0" encoding="utf-8"?>
<sst xmlns="http://schemas.openxmlformats.org/spreadsheetml/2006/main" count="51" uniqueCount="37">
  <si>
    <t>Start Date</t>
  </si>
  <si>
    <t>End Date</t>
  </si>
  <si>
    <t>XAU Curncy</t>
  </si>
  <si>
    <t>SPX Index</t>
  </si>
  <si>
    <t>Dates</t>
  </si>
  <si>
    <t>PX_LAST</t>
  </si>
  <si>
    <t>#N/A Requesting Data...</t>
  </si>
  <si>
    <t>MEAN</t>
  </si>
  <si>
    <t>STD</t>
  </si>
  <si>
    <t>GOLD</t>
  </si>
  <si>
    <t>SP500</t>
  </si>
  <si>
    <t>SLOPE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</si>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</sst>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8"/>
  <sheetViews>
    <sheetView workbookViewId="0">
      <selection sqref="A1:C1048576"/>
    </sheetView>
  </sheetViews>
  <sheetFormatPr baseColWidth="10" defaultColWidth="8.83203125" defaultRowHeight="15" x14ac:dyDescent="0.2"/>
  <cols>
    <col min="1" max="1" width="10.6640625" bestFit="1" customWidth="1"/>
    <col min="2" max="3" width="22.5" bestFit="1" customWidth="1"/>
  </cols>
  <sheetData>
    <row r="1" spans="1:3" x14ac:dyDescent="0.2">
      <c r="A1" t="s">
        <v>0</v>
      </c>
      <c r="B1" s="1">
        <v>32874</v>
      </c>
    </row>
    <row r="2" spans="1:3" x14ac:dyDescent="0.2">
      <c r="A2" t="s">
        <v>1</v>
      </c>
      <c r="B2" s="1">
        <v>45724</v>
      </c>
    </row>
    <row r="4" spans="1:3" x14ac:dyDescent="0.2">
      <c r="B4" t="s">
        <v>2</v>
      </c>
      <c r="C4" t="s">
        <v>3</v>
      </c>
    </row>
    <row r="5" spans="1:3" x14ac:dyDescent="0.2">
      <c r="B5" t="e">
        <f ca="1">_xll.BFieldInfo(B$6)</f>
        <v>#NAME?</v>
      </c>
      <c r="C5" t="e">
        <f ca="1">_xll.BFieldInfo(C$6)</f>
        <v>#NAME?</v>
      </c>
    </row>
    <row r="6" spans="1:3" x14ac:dyDescent="0.2">
      <c r="A6" t="s">
        <v>4</v>
      </c>
      <c r="B6" t="s">
        <v>5</v>
      </c>
      <c r="C6" t="s">
        <v>5</v>
      </c>
    </row>
    <row r="7" spans="1:3" x14ac:dyDescent="0.2">
      <c r="A7" s="1" t="e">
        <f ca="1">_xll.BDH(B$4,B$6,$B1,$B2,"Dir=V","Per=M","Days=A","Dts=S","cols=2;rows=422")</f>
        <v>#NAME?</v>
      </c>
      <c r="B7">
        <v>415.05</v>
      </c>
      <c r="C7" t="e">
        <f ca="1">_xll.BDH(C$4,C$6,$B1,$B2,"Dir=V","Per=M","Days=A","Dts=H","cols=1;rows=422")</f>
        <v>#NAME?</v>
      </c>
    </row>
    <row r="8" spans="1:3" x14ac:dyDescent="0.2">
      <c r="A8" s="1">
        <v>32932</v>
      </c>
      <c r="B8">
        <v>407.7</v>
      </c>
      <c r="C8">
        <v>331.89</v>
      </c>
    </row>
    <row r="9" spans="1:3" x14ac:dyDescent="0.2">
      <c r="A9" s="1">
        <v>32962</v>
      </c>
      <c r="B9">
        <v>368.5</v>
      </c>
      <c r="C9">
        <v>339.94</v>
      </c>
    </row>
    <row r="10" spans="1:3" x14ac:dyDescent="0.2">
      <c r="A10" s="1">
        <v>32993</v>
      </c>
      <c r="B10">
        <v>367.75</v>
      </c>
      <c r="C10">
        <v>330.8</v>
      </c>
    </row>
    <row r="11" spans="1:3" x14ac:dyDescent="0.2">
      <c r="A11" s="1">
        <v>33024</v>
      </c>
      <c r="B11">
        <v>363.05</v>
      </c>
      <c r="C11">
        <v>361.23</v>
      </c>
    </row>
    <row r="12" spans="1:3" x14ac:dyDescent="0.2">
      <c r="A12" s="1">
        <v>33053</v>
      </c>
      <c r="B12">
        <v>352.2</v>
      </c>
      <c r="C12">
        <v>358.02</v>
      </c>
    </row>
    <row r="13" spans="1:3" x14ac:dyDescent="0.2">
      <c r="A13" s="1">
        <v>33085</v>
      </c>
      <c r="B13">
        <v>372.3</v>
      </c>
      <c r="C13">
        <v>356.15</v>
      </c>
    </row>
    <row r="14" spans="1:3" x14ac:dyDescent="0.2">
      <c r="A14" s="1">
        <v>33116</v>
      </c>
      <c r="B14">
        <v>387.75</v>
      </c>
      <c r="C14">
        <v>322.56</v>
      </c>
    </row>
    <row r="15" spans="1:3" x14ac:dyDescent="0.2">
      <c r="A15" s="1">
        <v>33144</v>
      </c>
      <c r="B15">
        <v>408.4</v>
      </c>
      <c r="C15">
        <v>306.05</v>
      </c>
    </row>
    <row r="16" spans="1:3" x14ac:dyDescent="0.2">
      <c r="A16" s="1">
        <v>33177</v>
      </c>
      <c r="B16">
        <v>379.5</v>
      </c>
      <c r="C16">
        <v>304</v>
      </c>
    </row>
    <row r="17" spans="1:3" x14ac:dyDescent="0.2">
      <c r="A17" s="1">
        <v>33207</v>
      </c>
      <c r="B17">
        <v>384.85</v>
      </c>
      <c r="C17">
        <v>322.22000000000003</v>
      </c>
    </row>
    <row r="18" spans="1:3" x14ac:dyDescent="0.2">
      <c r="A18" s="1">
        <v>33238</v>
      </c>
      <c r="B18">
        <v>382.8</v>
      </c>
      <c r="C18">
        <v>330.22</v>
      </c>
    </row>
    <row r="19" spans="1:3" x14ac:dyDescent="0.2">
      <c r="A19" s="1">
        <v>33269</v>
      </c>
      <c r="B19">
        <v>366</v>
      </c>
      <c r="C19">
        <v>343.93</v>
      </c>
    </row>
    <row r="20" spans="1:3" x14ac:dyDescent="0.2">
      <c r="A20" s="1">
        <v>33297</v>
      </c>
      <c r="B20">
        <v>362.7</v>
      </c>
      <c r="C20">
        <v>367.07</v>
      </c>
    </row>
    <row r="21" spans="1:3" x14ac:dyDescent="0.2">
      <c r="A21" s="1">
        <v>33326</v>
      </c>
      <c r="B21">
        <v>355.65</v>
      </c>
      <c r="C21">
        <v>375.22</v>
      </c>
    </row>
    <row r="22" spans="1:3" x14ac:dyDescent="0.2">
      <c r="A22" s="1">
        <v>33358</v>
      </c>
      <c r="B22">
        <v>357.75</v>
      </c>
      <c r="C22">
        <v>375.35</v>
      </c>
    </row>
    <row r="23" spans="1:3" x14ac:dyDescent="0.2">
      <c r="A23" s="1">
        <v>33389</v>
      </c>
      <c r="B23">
        <v>360.4</v>
      </c>
      <c r="C23">
        <v>389.83</v>
      </c>
    </row>
    <row r="24" spans="1:3" x14ac:dyDescent="0.2">
      <c r="A24" s="1">
        <v>33417</v>
      </c>
      <c r="B24">
        <v>368.35</v>
      </c>
      <c r="C24">
        <v>371.16</v>
      </c>
    </row>
    <row r="25" spans="1:3" x14ac:dyDescent="0.2">
      <c r="A25" s="1">
        <v>33450</v>
      </c>
      <c r="B25">
        <v>362.85</v>
      </c>
      <c r="C25">
        <v>387.81</v>
      </c>
    </row>
    <row r="26" spans="1:3" x14ac:dyDescent="0.2">
      <c r="A26" s="1">
        <v>33480</v>
      </c>
      <c r="B26">
        <v>347.4</v>
      </c>
      <c r="C26">
        <v>395.43</v>
      </c>
    </row>
    <row r="27" spans="1:3" x14ac:dyDescent="0.2">
      <c r="A27" s="1">
        <v>33511</v>
      </c>
      <c r="B27">
        <v>354.9</v>
      </c>
      <c r="C27">
        <v>387.86</v>
      </c>
    </row>
    <row r="28" spans="1:3" x14ac:dyDescent="0.2">
      <c r="A28" s="1">
        <v>33542</v>
      </c>
      <c r="B28">
        <v>357.45</v>
      </c>
      <c r="C28">
        <v>392.46</v>
      </c>
    </row>
    <row r="29" spans="1:3" x14ac:dyDescent="0.2">
      <c r="A29" s="1">
        <v>33571</v>
      </c>
      <c r="B29">
        <v>366.3</v>
      </c>
      <c r="C29">
        <v>375.22</v>
      </c>
    </row>
    <row r="30" spans="1:3" x14ac:dyDescent="0.2">
      <c r="A30" s="1">
        <v>33603</v>
      </c>
      <c r="B30">
        <v>353.15</v>
      </c>
      <c r="C30">
        <v>417.09</v>
      </c>
    </row>
    <row r="31" spans="1:3" x14ac:dyDescent="0.2">
      <c r="A31" s="1">
        <v>33634</v>
      </c>
      <c r="B31">
        <v>354.1</v>
      </c>
      <c r="C31">
        <v>408.79</v>
      </c>
    </row>
    <row r="32" spans="1:3" x14ac:dyDescent="0.2">
      <c r="A32" s="1">
        <v>33662</v>
      </c>
      <c r="B32">
        <v>353.75</v>
      </c>
      <c r="C32">
        <v>412.7</v>
      </c>
    </row>
    <row r="33" spans="1:3" x14ac:dyDescent="0.2">
      <c r="A33" s="1">
        <v>33694</v>
      </c>
      <c r="B33">
        <v>341.7</v>
      </c>
      <c r="C33">
        <v>403.69</v>
      </c>
    </row>
    <row r="34" spans="1:3" x14ac:dyDescent="0.2">
      <c r="A34" s="1">
        <v>33724</v>
      </c>
      <c r="B34">
        <v>336.35</v>
      </c>
      <c r="C34">
        <v>414.95</v>
      </c>
    </row>
    <row r="35" spans="1:3" x14ac:dyDescent="0.2">
      <c r="A35" s="1">
        <v>33753</v>
      </c>
      <c r="B35">
        <v>337.5</v>
      </c>
      <c r="C35">
        <v>415.35</v>
      </c>
    </row>
    <row r="36" spans="1:3" x14ac:dyDescent="0.2">
      <c r="A36" s="1">
        <v>33785</v>
      </c>
      <c r="B36">
        <v>343.4</v>
      </c>
      <c r="C36">
        <v>408.14</v>
      </c>
    </row>
    <row r="37" spans="1:3" x14ac:dyDescent="0.2">
      <c r="A37" s="1">
        <v>33816</v>
      </c>
      <c r="B37">
        <v>357.85</v>
      </c>
      <c r="C37">
        <v>424.21</v>
      </c>
    </row>
    <row r="38" spans="1:3" x14ac:dyDescent="0.2">
      <c r="A38" s="1">
        <v>33847</v>
      </c>
      <c r="B38">
        <v>342</v>
      </c>
      <c r="C38">
        <v>414.03</v>
      </c>
    </row>
    <row r="39" spans="1:3" x14ac:dyDescent="0.2">
      <c r="A39" s="1">
        <v>33877</v>
      </c>
      <c r="B39">
        <v>350</v>
      </c>
      <c r="C39">
        <v>417.8</v>
      </c>
    </row>
    <row r="40" spans="1:3" x14ac:dyDescent="0.2">
      <c r="A40" s="1">
        <v>33907</v>
      </c>
      <c r="B40">
        <v>341</v>
      </c>
      <c r="C40">
        <v>418.68</v>
      </c>
    </row>
    <row r="41" spans="1:3" x14ac:dyDescent="0.2">
      <c r="A41" s="1">
        <v>33938</v>
      </c>
      <c r="B41">
        <v>336</v>
      </c>
      <c r="C41">
        <v>431.35</v>
      </c>
    </row>
    <row r="42" spans="1:3" x14ac:dyDescent="0.2">
      <c r="A42" s="1">
        <v>33969</v>
      </c>
      <c r="B42">
        <v>334.5</v>
      </c>
      <c r="C42">
        <v>435.71</v>
      </c>
    </row>
    <row r="43" spans="1:3" x14ac:dyDescent="0.2">
      <c r="A43" s="1">
        <v>33998</v>
      </c>
      <c r="B43">
        <v>332.5</v>
      </c>
      <c r="C43">
        <v>438.78</v>
      </c>
    </row>
    <row r="44" spans="1:3" x14ac:dyDescent="0.2">
      <c r="A44" s="1">
        <v>34026</v>
      </c>
      <c r="B44">
        <v>329.5</v>
      </c>
      <c r="C44">
        <v>443.38</v>
      </c>
    </row>
    <row r="45" spans="1:3" x14ac:dyDescent="0.2">
      <c r="A45" s="1">
        <v>34059</v>
      </c>
      <c r="B45">
        <v>339</v>
      </c>
      <c r="C45">
        <v>451.67</v>
      </c>
    </row>
    <row r="46" spans="1:3" x14ac:dyDescent="0.2">
      <c r="A46" s="1">
        <v>34089</v>
      </c>
      <c r="B46">
        <v>356</v>
      </c>
      <c r="C46">
        <v>440.19</v>
      </c>
    </row>
    <row r="47" spans="1:3" x14ac:dyDescent="0.2">
      <c r="A47" s="1">
        <v>34120</v>
      </c>
      <c r="B47">
        <v>374.75</v>
      </c>
      <c r="C47">
        <v>450.19</v>
      </c>
    </row>
    <row r="48" spans="1:3" x14ac:dyDescent="0.2">
      <c r="A48" s="1">
        <v>34150</v>
      </c>
      <c r="B48">
        <v>378.1</v>
      </c>
      <c r="C48">
        <v>450.53</v>
      </c>
    </row>
    <row r="49" spans="1:3" x14ac:dyDescent="0.2">
      <c r="A49" s="1">
        <v>34180</v>
      </c>
      <c r="B49">
        <v>407.3</v>
      </c>
      <c r="C49">
        <v>448.13</v>
      </c>
    </row>
    <row r="50" spans="1:3" x14ac:dyDescent="0.2">
      <c r="A50" s="1">
        <v>34212</v>
      </c>
      <c r="B50">
        <v>372.1</v>
      </c>
      <c r="C50">
        <v>463.56</v>
      </c>
    </row>
    <row r="51" spans="1:3" x14ac:dyDescent="0.2">
      <c r="A51" s="1">
        <v>34242</v>
      </c>
      <c r="B51">
        <v>355.4</v>
      </c>
      <c r="C51">
        <v>458.93</v>
      </c>
    </row>
    <row r="52" spans="1:3" x14ac:dyDescent="0.2">
      <c r="A52" s="1">
        <v>34271</v>
      </c>
      <c r="B52">
        <v>369.5</v>
      </c>
      <c r="C52">
        <v>467.83</v>
      </c>
    </row>
    <row r="53" spans="1:3" x14ac:dyDescent="0.2">
      <c r="A53" s="1">
        <v>34303</v>
      </c>
      <c r="B53">
        <v>370.7</v>
      </c>
      <c r="C53">
        <v>461.79</v>
      </c>
    </row>
    <row r="54" spans="1:3" x14ac:dyDescent="0.2">
      <c r="A54" s="1">
        <v>34334</v>
      </c>
      <c r="B54">
        <v>390.7</v>
      </c>
      <c r="C54">
        <v>466.45</v>
      </c>
    </row>
    <row r="55" spans="1:3" x14ac:dyDescent="0.2">
      <c r="A55" s="1">
        <v>34365</v>
      </c>
      <c r="B55">
        <v>381.9</v>
      </c>
      <c r="C55">
        <v>481.61</v>
      </c>
    </row>
    <row r="56" spans="1:3" x14ac:dyDescent="0.2">
      <c r="A56" s="1">
        <v>34393</v>
      </c>
      <c r="B56">
        <v>381.75</v>
      </c>
      <c r="C56">
        <v>467.14</v>
      </c>
    </row>
    <row r="57" spans="1:3" x14ac:dyDescent="0.2">
      <c r="A57" s="1">
        <v>34424</v>
      </c>
      <c r="B57">
        <v>391</v>
      </c>
      <c r="C57">
        <v>445.77</v>
      </c>
    </row>
    <row r="58" spans="1:3" x14ac:dyDescent="0.2">
      <c r="A58" s="1">
        <v>34453</v>
      </c>
      <c r="B58">
        <v>377.05</v>
      </c>
      <c r="C58">
        <v>450.91</v>
      </c>
    </row>
    <row r="59" spans="1:3" x14ac:dyDescent="0.2">
      <c r="A59" s="1">
        <v>34485</v>
      </c>
      <c r="B59">
        <v>387.3</v>
      </c>
      <c r="C59">
        <v>456.5</v>
      </c>
    </row>
    <row r="60" spans="1:3" x14ac:dyDescent="0.2">
      <c r="A60" s="1">
        <v>34515</v>
      </c>
      <c r="B60">
        <v>386.3</v>
      </c>
      <c r="C60">
        <v>444.27</v>
      </c>
    </row>
    <row r="61" spans="1:3" x14ac:dyDescent="0.2">
      <c r="A61" s="1">
        <v>34544</v>
      </c>
      <c r="B61">
        <v>383.6</v>
      </c>
      <c r="C61">
        <v>458.26</v>
      </c>
    </row>
    <row r="62" spans="1:3" x14ac:dyDescent="0.2">
      <c r="A62" s="1">
        <v>34577</v>
      </c>
      <c r="B62">
        <v>386.6</v>
      </c>
      <c r="C62">
        <v>475.49</v>
      </c>
    </row>
    <row r="63" spans="1:3" x14ac:dyDescent="0.2">
      <c r="A63" s="1">
        <v>34607</v>
      </c>
      <c r="B63">
        <v>394.25</v>
      </c>
      <c r="C63">
        <v>462.69</v>
      </c>
    </row>
    <row r="64" spans="1:3" x14ac:dyDescent="0.2">
      <c r="A64" s="1">
        <v>34638</v>
      </c>
      <c r="B64">
        <v>384.5</v>
      </c>
      <c r="C64">
        <v>472.35</v>
      </c>
    </row>
    <row r="65" spans="1:3" x14ac:dyDescent="0.2">
      <c r="A65" s="1">
        <v>34668</v>
      </c>
      <c r="B65">
        <v>381.4</v>
      </c>
      <c r="C65">
        <v>453.69</v>
      </c>
    </row>
    <row r="66" spans="1:3" x14ac:dyDescent="0.2">
      <c r="A66" s="1">
        <v>34698</v>
      </c>
      <c r="B66">
        <v>383.2</v>
      </c>
      <c r="C66">
        <v>459.27</v>
      </c>
    </row>
    <row r="67" spans="1:3" x14ac:dyDescent="0.2">
      <c r="A67" s="1">
        <v>34730</v>
      </c>
      <c r="B67">
        <v>375.1</v>
      </c>
      <c r="C67">
        <v>470.42</v>
      </c>
    </row>
    <row r="68" spans="1:3" x14ac:dyDescent="0.2">
      <c r="A68" s="1">
        <v>34758</v>
      </c>
      <c r="B68">
        <v>377.1</v>
      </c>
      <c r="C68">
        <v>487.39</v>
      </c>
    </row>
    <row r="69" spans="1:3" x14ac:dyDescent="0.2">
      <c r="A69" s="1">
        <v>34789</v>
      </c>
      <c r="B69">
        <v>391.4</v>
      </c>
      <c r="C69">
        <v>500.71</v>
      </c>
    </row>
    <row r="70" spans="1:3" x14ac:dyDescent="0.2">
      <c r="A70" s="1">
        <v>34817</v>
      </c>
      <c r="B70">
        <v>387.1</v>
      </c>
      <c r="C70">
        <v>514.71</v>
      </c>
    </row>
    <row r="71" spans="1:3" x14ac:dyDescent="0.2">
      <c r="A71" s="1">
        <v>34850</v>
      </c>
      <c r="B71">
        <v>384.3</v>
      </c>
      <c r="C71">
        <v>533.4</v>
      </c>
    </row>
    <row r="72" spans="1:3" x14ac:dyDescent="0.2">
      <c r="A72" s="1">
        <v>34880</v>
      </c>
      <c r="B72">
        <v>384.6</v>
      </c>
      <c r="C72">
        <v>544.75</v>
      </c>
    </row>
    <row r="73" spans="1:3" x14ac:dyDescent="0.2">
      <c r="A73" s="1">
        <v>34911</v>
      </c>
      <c r="B73">
        <v>382.6</v>
      </c>
      <c r="C73">
        <v>562.05999999999995</v>
      </c>
    </row>
    <row r="74" spans="1:3" x14ac:dyDescent="0.2">
      <c r="A74" s="1">
        <v>34942</v>
      </c>
      <c r="B74">
        <v>382.75</v>
      </c>
      <c r="C74">
        <v>561.88</v>
      </c>
    </row>
    <row r="75" spans="1:3" x14ac:dyDescent="0.2">
      <c r="A75" s="1">
        <v>34971</v>
      </c>
      <c r="B75">
        <v>384</v>
      </c>
      <c r="C75">
        <v>584.41</v>
      </c>
    </row>
    <row r="76" spans="1:3" x14ac:dyDescent="0.2">
      <c r="A76" s="1">
        <v>35003</v>
      </c>
      <c r="B76">
        <v>383</v>
      </c>
      <c r="C76">
        <v>581.5</v>
      </c>
    </row>
    <row r="77" spans="1:3" x14ac:dyDescent="0.2">
      <c r="A77" s="1">
        <v>35033</v>
      </c>
      <c r="B77">
        <v>387.8</v>
      </c>
      <c r="C77">
        <v>605.37</v>
      </c>
    </row>
    <row r="78" spans="1:3" x14ac:dyDescent="0.2">
      <c r="A78" s="1">
        <v>35062</v>
      </c>
      <c r="B78">
        <v>387.1</v>
      </c>
      <c r="C78">
        <v>615.92999999999995</v>
      </c>
    </row>
    <row r="79" spans="1:3" x14ac:dyDescent="0.2">
      <c r="A79" s="1">
        <v>35095</v>
      </c>
      <c r="B79">
        <v>406.3</v>
      </c>
      <c r="C79">
        <v>636.02</v>
      </c>
    </row>
    <row r="80" spans="1:3" x14ac:dyDescent="0.2">
      <c r="A80" s="1">
        <v>35124</v>
      </c>
      <c r="B80">
        <v>400.75</v>
      </c>
      <c r="C80">
        <v>640.42999999999995</v>
      </c>
    </row>
    <row r="81" spans="1:3" x14ac:dyDescent="0.2">
      <c r="A81" s="1">
        <v>35153</v>
      </c>
      <c r="B81">
        <v>395.45</v>
      </c>
      <c r="C81">
        <v>645.5</v>
      </c>
    </row>
    <row r="82" spans="1:3" x14ac:dyDescent="0.2">
      <c r="A82" s="1">
        <v>35185</v>
      </c>
      <c r="B82">
        <v>391.65</v>
      </c>
      <c r="C82">
        <v>654.16999999999996</v>
      </c>
    </row>
    <row r="83" spans="1:3" x14ac:dyDescent="0.2">
      <c r="A83" s="1">
        <v>35216</v>
      </c>
      <c r="B83">
        <v>391</v>
      </c>
      <c r="C83">
        <v>669.12</v>
      </c>
    </row>
    <row r="84" spans="1:3" x14ac:dyDescent="0.2">
      <c r="A84" s="1">
        <v>35244</v>
      </c>
      <c r="B84">
        <v>380.45</v>
      </c>
      <c r="C84">
        <v>670.63</v>
      </c>
    </row>
    <row r="85" spans="1:3" x14ac:dyDescent="0.2">
      <c r="A85" s="1">
        <v>35277</v>
      </c>
      <c r="B85">
        <v>387.05</v>
      </c>
      <c r="C85">
        <v>639.95000000000005</v>
      </c>
    </row>
    <row r="86" spans="1:3" x14ac:dyDescent="0.2">
      <c r="A86" s="1">
        <v>35307</v>
      </c>
      <c r="B86">
        <v>386.5</v>
      </c>
      <c r="C86">
        <v>651.99</v>
      </c>
    </row>
    <row r="87" spans="1:3" x14ac:dyDescent="0.2">
      <c r="A87" s="1">
        <v>35338</v>
      </c>
      <c r="B87">
        <v>378.4</v>
      </c>
      <c r="C87">
        <v>687.31</v>
      </c>
    </row>
    <row r="88" spans="1:3" x14ac:dyDescent="0.2">
      <c r="A88" s="1">
        <v>35369</v>
      </c>
      <c r="B88">
        <v>378.05</v>
      </c>
      <c r="C88">
        <v>705.27</v>
      </c>
    </row>
    <row r="89" spans="1:3" x14ac:dyDescent="0.2">
      <c r="A89" s="1">
        <v>35398</v>
      </c>
      <c r="B89">
        <v>371.65</v>
      </c>
      <c r="C89">
        <v>757.02</v>
      </c>
    </row>
    <row r="90" spans="1:3" x14ac:dyDescent="0.2">
      <c r="A90" s="1">
        <v>35430</v>
      </c>
      <c r="B90">
        <v>367.7</v>
      </c>
      <c r="C90">
        <v>740.74</v>
      </c>
    </row>
    <row r="91" spans="1:3" x14ac:dyDescent="0.2">
      <c r="A91" s="1">
        <v>35461</v>
      </c>
      <c r="B91">
        <v>344.35</v>
      </c>
      <c r="C91">
        <v>786.16</v>
      </c>
    </row>
    <row r="92" spans="1:3" x14ac:dyDescent="0.2">
      <c r="A92" s="1">
        <v>35489</v>
      </c>
      <c r="B92">
        <v>363.45</v>
      </c>
      <c r="C92">
        <v>790.82</v>
      </c>
    </row>
    <row r="93" spans="1:3" x14ac:dyDescent="0.2">
      <c r="A93" s="1">
        <v>35520</v>
      </c>
      <c r="B93">
        <v>351.25</v>
      </c>
      <c r="C93">
        <v>757.12</v>
      </c>
    </row>
    <row r="94" spans="1:3" x14ac:dyDescent="0.2">
      <c r="A94" s="1">
        <v>35550</v>
      </c>
      <c r="B94">
        <v>339.5</v>
      </c>
      <c r="C94">
        <v>801.34</v>
      </c>
    </row>
    <row r="95" spans="1:3" x14ac:dyDescent="0.2">
      <c r="A95" s="1">
        <v>35580</v>
      </c>
      <c r="B95">
        <v>344.65</v>
      </c>
      <c r="C95">
        <v>848.28</v>
      </c>
    </row>
    <row r="96" spans="1:3" x14ac:dyDescent="0.2">
      <c r="A96" s="1">
        <v>35611</v>
      </c>
      <c r="B96">
        <v>333.95</v>
      </c>
      <c r="C96">
        <v>885.14</v>
      </c>
    </row>
    <row r="97" spans="1:3" x14ac:dyDescent="0.2">
      <c r="A97" s="1">
        <v>35642</v>
      </c>
      <c r="B97">
        <v>324.55</v>
      </c>
      <c r="C97">
        <v>954.29</v>
      </c>
    </row>
    <row r="98" spans="1:3" x14ac:dyDescent="0.2">
      <c r="A98" s="1">
        <v>35671</v>
      </c>
      <c r="B98">
        <v>324.14999999999998</v>
      </c>
      <c r="C98">
        <v>899.47</v>
      </c>
    </row>
    <row r="99" spans="1:3" x14ac:dyDescent="0.2">
      <c r="A99" s="1">
        <v>35703</v>
      </c>
      <c r="B99">
        <v>334.45</v>
      </c>
      <c r="C99">
        <v>947.28</v>
      </c>
    </row>
    <row r="100" spans="1:3" x14ac:dyDescent="0.2">
      <c r="A100" s="1">
        <v>35734</v>
      </c>
      <c r="B100">
        <v>311.45</v>
      </c>
      <c r="C100">
        <v>914.62</v>
      </c>
    </row>
    <row r="101" spans="1:3" x14ac:dyDescent="0.2">
      <c r="A101" s="1">
        <v>35762</v>
      </c>
      <c r="B101">
        <v>297</v>
      </c>
      <c r="C101">
        <v>955.4</v>
      </c>
    </row>
    <row r="102" spans="1:3" x14ac:dyDescent="0.2">
      <c r="A102" s="1">
        <v>35795</v>
      </c>
      <c r="B102">
        <v>289.05</v>
      </c>
      <c r="C102">
        <v>970.43</v>
      </c>
    </row>
    <row r="103" spans="1:3" x14ac:dyDescent="0.2">
      <c r="A103" s="1">
        <v>35825</v>
      </c>
      <c r="B103">
        <v>302.45</v>
      </c>
      <c r="C103">
        <v>980.28</v>
      </c>
    </row>
    <row r="104" spans="1:3" x14ac:dyDescent="0.2">
      <c r="A104" s="1">
        <v>35853</v>
      </c>
      <c r="B104">
        <v>299.14999999999998</v>
      </c>
      <c r="C104">
        <v>1049.3399999999999</v>
      </c>
    </row>
    <row r="105" spans="1:3" x14ac:dyDescent="0.2">
      <c r="A105" s="1">
        <v>35885</v>
      </c>
      <c r="B105">
        <v>300.95</v>
      </c>
      <c r="C105">
        <v>1101.75</v>
      </c>
    </row>
    <row r="106" spans="1:3" x14ac:dyDescent="0.2">
      <c r="A106" s="1">
        <v>35915</v>
      </c>
      <c r="B106">
        <v>306.64999999999998</v>
      </c>
      <c r="C106">
        <v>1111.75</v>
      </c>
    </row>
    <row r="107" spans="1:3" x14ac:dyDescent="0.2">
      <c r="A107" s="1">
        <v>35944</v>
      </c>
      <c r="B107">
        <v>292.95</v>
      </c>
      <c r="C107">
        <v>1090.82</v>
      </c>
    </row>
    <row r="108" spans="1:3" x14ac:dyDescent="0.2">
      <c r="A108" s="1">
        <v>35976</v>
      </c>
      <c r="B108">
        <v>296.95</v>
      </c>
      <c r="C108">
        <v>1133.8399999999999</v>
      </c>
    </row>
    <row r="109" spans="1:3" x14ac:dyDescent="0.2">
      <c r="A109" s="1">
        <v>36007</v>
      </c>
      <c r="B109">
        <v>286.45</v>
      </c>
      <c r="C109">
        <v>1120.67</v>
      </c>
    </row>
    <row r="110" spans="1:3" x14ac:dyDescent="0.2">
      <c r="A110" s="1">
        <v>36038</v>
      </c>
      <c r="B110">
        <v>275.55</v>
      </c>
      <c r="C110">
        <v>957.28</v>
      </c>
    </row>
    <row r="111" spans="1:3" x14ac:dyDescent="0.2">
      <c r="A111" s="1">
        <v>36068</v>
      </c>
      <c r="B111">
        <v>296.95</v>
      </c>
      <c r="C111">
        <v>1017.01</v>
      </c>
    </row>
    <row r="112" spans="1:3" x14ac:dyDescent="0.2">
      <c r="A112" s="1">
        <v>36098</v>
      </c>
      <c r="B112">
        <v>292.55</v>
      </c>
      <c r="C112">
        <v>1098.67</v>
      </c>
    </row>
    <row r="113" spans="1:3" x14ac:dyDescent="0.2">
      <c r="A113" s="1">
        <v>36129</v>
      </c>
      <c r="B113">
        <v>293.2</v>
      </c>
      <c r="C113">
        <v>1163.6300000000001</v>
      </c>
    </row>
    <row r="114" spans="1:3" x14ac:dyDescent="0.2">
      <c r="A114" s="1">
        <v>36160</v>
      </c>
      <c r="B114">
        <v>288.25</v>
      </c>
      <c r="C114">
        <v>1229.23</v>
      </c>
    </row>
    <row r="115" spans="1:3" x14ac:dyDescent="0.2">
      <c r="A115" s="1">
        <v>36189</v>
      </c>
      <c r="B115">
        <v>286.14999999999998</v>
      </c>
      <c r="C115">
        <v>1279.6400000000001</v>
      </c>
    </row>
    <row r="116" spans="1:3" x14ac:dyDescent="0.2">
      <c r="A116" s="1">
        <v>36217</v>
      </c>
      <c r="B116">
        <v>287.05</v>
      </c>
      <c r="C116">
        <v>1238.33</v>
      </c>
    </row>
    <row r="117" spans="1:3" x14ac:dyDescent="0.2">
      <c r="A117" s="1">
        <v>36250</v>
      </c>
      <c r="B117">
        <v>280.05</v>
      </c>
      <c r="C117">
        <v>1286.3699999999999</v>
      </c>
    </row>
    <row r="118" spans="1:3" x14ac:dyDescent="0.2">
      <c r="A118" s="1">
        <v>36280</v>
      </c>
      <c r="B118">
        <v>286.55</v>
      </c>
      <c r="C118">
        <v>1335.18</v>
      </c>
    </row>
    <row r="119" spans="1:3" x14ac:dyDescent="0.2">
      <c r="A119" s="1">
        <v>36311</v>
      </c>
      <c r="B119">
        <v>270.35000000000002</v>
      </c>
      <c r="C119">
        <v>1301.8399999999999</v>
      </c>
    </row>
    <row r="120" spans="1:3" x14ac:dyDescent="0.2">
      <c r="A120" s="1">
        <v>36341</v>
      </c>
      <c r="B120">
        <v>262.5</v>
      </c>
      <c r="C120">
        <v>1372.71</v>
      </c>
    </row>
    <row r="121" spans="1:3" x14ac:dyDescent="0.2">
      <c r="A121" s="1">
        <v>36371</v>
      </c>
      <c r="B121">
        <v>255.95</v>
      </c>
      <c r="C121">
        <v>1328.72</v>
      </c>
    </row>
    <row r="122" spans="1:3" x14ac:dyDescent="0.2">
      <c r="A122" s="1">
        <v>36403</v>
      </c>
      <c r="B122">
        <v>255.68</v>
      </c>
      <c r="C122">
        <v>1320.41</v>
      </c>
    </row>
    <row r="123" spans="1:3" x14ac:dyDescent="0.2">
      <c r="A123" s="1">
        <v>36433</v>
      </c>
      <c r="B123">
        <v>298.75</v>
      </c>
      <c r="C123">
        <v>1282.71</v>
      </c>
    </row>
    <row r="124" spans="1:3" x14ac:dyDescent="0.2">
      <c r="A124" s="1">
        <v>36462</v>
      </c>
      <c r="B124">
        <v>299.2</v>
      </c>
      <c r="C124">
        <v>1362.93</v>
      </c>
    </row>
    <row r="125" spans="1:3" x14ac:dyDescent="0.2">
      <c r="A125" s="1">
        <v>36494</v>
      </c>
      <c r="B125">
        <v>290.7</v>
      </c>
      <c r="C125">
        <v>1388.91</v>
      </c>
    </row>
    <row r="126" spans="1:3" x14ac:dyDescent="0.2">
      <c r="A126" s="1">
        <v>36525</v>
      </c>
      <c r="B126">
        <v>288</v>
      </c>
      <c r="C126">
        <v>1469.25</v>
      </c>
    </row>
    <row r="127" spans="1:3" x14ac:dyDescent="0.2">
      <c r="A127" s="1">
        <v>36556</v>
      </c>
      <c r="B127">
        <v>283.5</v>
      </c>
      <c r="C127">
        <v>1394.46</v>
      </c>
    </row>
    <row r="128" spans="1:3" x14ac:dyDescent="0.2">
      <c r="A128" s="1">
        <v>36585</v>
      </c>
      <c r="B128">
        <v>292.2</v>
      </c>
      <c r="C128">
        <v>1366.42</v>
      </c>
    </row>
    <row r="129" spans="1:3" x14ac:dyDescent="0.2">
      <c r="A129" s="1">
        <v>36616</v>
      </c>
      <c r="B129">
        <v>279.08</v>
      </c>
      <c r="C129">
        <v>1498.58</v>
      </c>
    </row>
    <row r="130" spans="1:3" x14ac:dyDescent="0.2">
      <c r="A130" s="1">
        <v>36644</v>
      </c>
      <c r="B130">
        <v>273.55</v>
      </c>
      <c r="C130">
        <v>1452.43</v>
      </c>
    </row>
    <row r="131" spans="1:3" x14ac:dyDescent="0.2">
      <c r="A131" s="1">
        <v>36677</v>
      </c>
      <c r="B131">
        <v>272.10000000000002</v>
      </c>
      <c r="C131">
        <v>1420.6</v>
      </c>
    </row>
    <row r="132" spans="1:3" x14ac:dyDescent="0.2">
      <c r="A132" s="1">
        <v>36707</v>
      </c>
      <c r="B132">
        <v>289.52999999999997</v>
      </c>
      <c r="C132">
        <v>1454.6</v>
      </c>
    </row>
    <row r="133" spans="1:3" x14ac:dyDescent="0.2">
      <c r="A133" s="1">
        <v>36738</v>
      </c>
      <c r="B133">
        <v>277.25</v>
      </c>
      <c r="C133">
        <v>1430.83</v>
      </c>
    </row>
    <row r="134" spans="1:3" x14ac:dyDescent="0.2">
      <c r="A134" s="1">
        <v>36769</v>
      </c>
      <c r="B134">
        <v>277.85000000000002</v>
      </c>
      <c r="C134">
        <v>1517.68</v>
      </c>
    </row>
    <row r="135" spans="1:3" x14ac:dyDescent="0.2">
      <c r="A135" s="1">
        <v>36798</v>
      </c>
      <c r="B135">
        <v>274.25</v>
      </c>
      <c r="C135">
        <v>1436.51</v>
      </c>
    </row>
    <row r="136" spans="1:3" x14ac:dyDescent="0.2">
      <c r="A136" s="1">
        <v>36830</v>
      </c>
      <c r="B136">
        <v>265.14999999999998</v>
      </c>
      <c r="C136">
        <v>1429.4</v>
      </c>
    </row>
    <row r="137" spans="1:3" x14ac:dyDescent="0.2">
      <c r="A137" s="1">
        <v>36860</v>
      </c>
      <c r="B137">
        <v>270.45</v>
      </c>
      <c r="C137">
        <v>1314.95</v>
      </c>
    </row>
    <row r="138" spans="1:3" x14ac:dyDescent="0.2">
      <c r="A138" s="1">
        <v>36889</v>
      </c>
      <c r="B138">
        <v>272.25</v>
      </c>
      <c r="C138">
        <v>1320.28</v>
      </c>
    </row>
    <row r="139" spans="1:3" x14ac:dyDescent="0.2">
      <c r="A139" s="1">
        <v>36922</v>
      </c>
      <c r="B139">
        <v>265.85000000000002</v>
      </c>
      <c r="C139">
        <v>1366.01</v>
      </c>
    </row>
    <row r="140" spans="1:3" x14ac:dyDescent="0.2">
      <c r="A140" s="1">
        <v>36950</v>
      </c>
      <c r="B140">
        <v>267.14999999999998</v>
      </c>
      <c r="C140">
        <v>1239.94</v>
      </c>
    </row>
    <row r="141" spans="1:3" x14ac:dyDescent="0.2">
      <c r="A141" s="1">
        <v>36980</v>
      </c>
      <c r="B141">
        <v>257.95</v>
      </c>
      <c r="C141">
        <v>1160.33</v>
      </c>
    </row>
    <row r="142" spans="1:3" x14ac:dyDescent="0.2">
      <c r="A142" s="1">
        <v>37011</v>
      </c>
      <c r="B142">
        <v>264.05</v>
      </c>
      <c r="C142">
        <v>1249.46</v>
      </c>
    </row>
    <row r="143" spans="1:3" x14ac:dyDescent="0.2">
      <c r="A143" s="1">
        <v>37042</v>
      </c>
      <c r="B143">
        <v>265.85000000000002</v>
      </c>
      <c r="C143">
        <v>1255.82</v>
      </c>
    </row>
    <row r="144" spans="1:3" x14ac:dyDescent="0.2">
      <c r="A144" s="1">
        <v>37071</v>
      </c>
      <c r="B144">
        <v>270.85000000000002</v>
      </c>
      <c r="C144">
        <v>1224.42</v>
      </c>
    </row>
    <row r="145" spans="1:3" x14ac:dyDescent="0.2">
      <c r="A145" s="1">
        <v>37103</v>
      </c>
      <c r="B145">
        <v>266.64999999999998</v>
      </c>
      <c r="C145">
        <v>1211.23</v>
      </c>
    </row>
    <row r="146" spans="1:3" x14ac:dyDescent="0.2">
      <c r="A146" s="1">
        <v>37134</v>
      </c>
      <c r="B146">
        <v>274.39999999999998</v>
      </c>
      <c r="C146">
        <v>1133.58</v>
      </c>
    </row>
    <row r="147" spans="1:3" x14ac:dyDescent="0.2">
      <c r="A147" s="1">
        <v>37162</v>
      </c>
      <c r="B147">
        <v>293.25</v>
      </c>
      <c r="C147">
        <v>1040.94</v>
      </c>
    </row>
    <row r="148" spans="1:3" x14ac:dyDescent="0.2">
      <c r="A148" s="1">
        <v>37195</v>
      </c>
      <c r="B148">
        <v>279.64999999999998</v>
      </c>
      <c r="C148">
        <v>1059.78</v>
      </c>
    </row>
    <row r="149" spans="1:3" x14ac:dyDescent="0.2">
      <c r="A149" s="1">
        <v>37225</v>
      </c>
      <c r="B149">
        <v>274.39999999999998</v>
      </c>
      <c r="C149">
        <v>1139.45</v>
      </c>
    </row>
    <row r="150" spans="1:3" x14ac:dyDescent="0.2">
      <c r="A150" s="1">
        <v>37256</v>
      </c>
      <c r="B150">
        <v>278.95</v>
      </c>
      <c r="C150">
        <v>1148.08</v>
      </c>
    </row>
    <row r="151" spans="1:3" x14ac:dyDescent="0.2">
      <c r="A151" s="1">
        <v>37287</v>
      </c>
      <c r="B151">
        <v>282.55</v>
      </c>
      <c r="C151">
        <v>1130.21</v>
      </c>
    </row>
    <row r="152" spans="1:3" x14ac:dyDescent="0.2">
      <c r="A152" s="1">
        <v>37315</v>
      </c>
      <c r="B152">
        <v>296.55</v>
      </c>
      <c r="C152">
        <v>1106.73</v>
      </c>
    </row>
    <row r="153" spans="1:3" x14ac:dyDescent="0.2">
      <c r="A153" s="1">
        <v>37344</v>
      </c>
      <c r="B153">
        <v>302.64999999999998</v>
      </c>
      <c r="C153">
        <v>1147.3900000000001</v>
      </c>
    </row>
    <row r="154" spans="1:3" x14ac:dyDescent="0.2">
      <c r="A154" s="1">
        <v>37376</v>
      </c>
      <c r="B154">
        <v>308.45</v>
      </c>
      <c r="C154">
        <v>1076.92</v>
      </c>
    </row>
    <row r="155" spans="1:3" x14ac:dyDescent="0.2">
      <c r="A155" s="1">
        <v>37407</v>
      </c>
      <c r="B155">
        <v>326.55</v>
      </c>
      <c r="C155">
        <v>1067.1400000000001</v>
      </c>
    </row>
    <row r="156" spans="1:3" x14ac:dyDescent="0.2">
      <c r="A156" s="1">
        <v>37435</v>
      </c>
      <c r="B156">
        <v>314.45</v>
      </c>
      <c r="C156">
        <v>989.81</v>
      </c>
    </row>
    <row r="157" spans="1:3" x14ac:dyDescent="0.2">
      <c r="A157" s="1">
        <v>37468</v>
      </c>
      <c r="B157">
        <v>303.55</v>
      </c>
      <c r="C157">
        <v>911.62</v>
      </c>
    </row>
    <row r="158" spans="1:3" x14ac:dyDescent="0.2">
      <c r="A158" s="1">
        <v>37498</v>
      </c>
      <c r="B158">
        <v>312.75</v>
      </c>
      <c r="C158">
        <v>916.07</v>
      </c>
    </row>
    <row r="159" spans="1:3" x14ac:dyDescent="0.2">
      <c r="A159" s="1">
        <v>37529</v>
      </c>
      <c r="B159">
        <v>323.55</v>
      </c>
      <c r="C159">
        <v>815.28</v>
      </c>
    </row>
    <row r="160" spans="1:3" x14ac:dyDescent="0.2">
      <c r="A160" s="1">
        <v>37560</v>
      </c>
      <c r="B160">
        <v>317.75</v>
      </c>
      <c r="C160">
        <v>885.76</v>
      </c>
    </row>
    <row r="161" spans="1:3" x14ac:dyDescent="0.2">
      <c r="A161" s="1">
        <v>37589</v>
      </c>
      <c r="B161">
        <v>318.14999999999998</v>
      </c>
      <c r="C161">
        <v>936.31</v>
      </c>
    </row>
    <row r="162" spans="1:3" x14ac:dyDescent="0.2">
      <c r="A162" s="1">
        <v>37621</v>
      </c>
      <c r="B162">
        <v>348.05</v>
      </c>
      <c r="C162">
        <v>879.82</v>
      </c>
    </row>
    <row r="163" spans="1:3" x14ac:dyDescent="0.2">
      <c r="A163" s="1">
        <v>37652</v>
      </c>
      <c r="B163">
        <v>368.15</v>
      </c>
      <c r="C163">
        <v>855.7</v>
      </c>
    </row>
    <row r="164" spans="1:3" x14ac:dyDescent="0.2">
      <c r="A164" s="1">
        <v>37680</v>
      </c>
      <c r="B164">
        <v>349.95</v>
      </c>
      <c r="C164">
        <v>841.15</v>
      </c>
    </row>
    <row r="165" spans="1:3" x14ac:dyDescent="0.2">
      <c r="A165" s="1">
        <v>37711</v>
      </c>
      <c r="B165">
        <v>337.45</v>
      </c>
      <c r="C165">
        <v>848.18</v>
      </c>
    </row>
    <row r="166" spans="1:3" x14ac:dyDescent="0.2">
      <c r="A166" s="1">
        <v>37741</v>
      </c>
      <c r="B166">
        <v>338.55</v>
      </c>
      <c r="C166">
        <v>916.92</v>
      </c>
    </row>
    <row r="167" spans="1:3" x14ac:dyDescent="0.2">
      <c r="A167" s="1">
        <v>37771</v>
      </c>
      <c r="B167">
        <v>364.45</v>
      </c>
      <c r="C167">
        <v>963.59</v>
      </c>
    </row>
    <row r="168" spans="1:3" x14ac:dyDescent="0.2">
      <c r="A168" s="1">
        <v>37802</v>
      </c>
      <c r="B168">
        <v>346.4</v>
      </c>
      <c r="C168">
        <v>974.5</v>
      </c>
    </row>
    <row r="169" spans="1:3" x14ac:dyDescent="0.2">
      <c r="A169" s="1">
        <v>37833</v>
      </c>
      <c r="B169">
        <v>354.35</v>
      </c>
      <c r="C169">
        <v>990.31</v>
      </c>
    </row>
    <row r="170" spans="1:3" x14ac:dyDescent="0.2">
      <c r="A170" s="1">
        <v>37862</v>
      </c>
      <c r="B170">
        <v>375.55</v>
      </c>
      <c r="C170">
        <v>1008.01</v>
      </c>
    </row>
    <row r="171" spans="1:3" x14ac:dyDescent="0.2">
      <c r="A171" s="1">
        <v>37894</v>
      </c>
      <c r="B171">
        <v>385.35</v>
      </c>
      <c r="C171">
        <v>995.97</v>
      </c>
    </row>
    <row r="172" spans="1:3" x14ac:dyDescent="0.2">
      <c r="A172" s="1">
        <v>37925</v>
      </c>
      <c r="B172">
        <v>384.25</v>
      </c>
      <c r="C172">
        <v>1050.71</v>
      </c>
    </row>
    <row r="173" spans="1:3" x14ac:dyDescent="0.2">
      <c r="A173" s="1">
        <v>37953</v>
      </c>
      <c r="B173">
        <v>398.15</v>
      </c>
      <c r="C173">
        <v>1058.2</v>
      </c>
    </row>
    <row r="174" spans="1:3" x14ac:dyDescent="0.2">
      <c r="A174" s="1">
        <v>37986</v>
      </c>
      <c r="B174">
        <v>415.45</v>
      </c>
      <c r="C174">
        <v>1111.92</v>
      </c>
    </row>
    <row r="175" spans="1:3" x14ac:dyDescent="0.2">
      <c r="A175" s="1">
        <v>38016</v>
      </c>
      <c r="B175">
        <v>402.45</v>
      </c>
      <c r="C175">
        <v>1131.1300000000001</v>
      </c>
    </row>
    <row r="176" spans="1:3" x14ac:dyDescent="0.2">
      <c r="A176" s="1">
        <v>38044</v>
      </c>
      <c r="B176">
        <v>396.15</v>
      </c>
      <c r="C176">
        <v>1144.94</v>
      </c>
    </row>
    <row r="177" spans="1:3" x14ac:dyDescent="0.2">
      <c r="A177" s="1">
        <v>38077</v>
      </c>
      <c r="B177">
        <v>426.45</v>
      </c>
      <c r="C177">
        <v>1126.21</v>
      </c>
    </row>
    <row r="178" spans="1:3" x14ac:dyDescent="0.2">
      <c r="A178" s="1">
        <v>38107</v>
      </c>
      <c r="B178">
        <v>386.75</v>
      </c>
      <c r="C178">
        <v>1107.31</v>
      </c>
    </row>
    <row r="179" spans="1:3" x14ac:dyDescent="0.2">
      <c r="A179" s="1">
        <v>38138</v>
      </c>
      <c r="B179">
        <v>395.55</v>
      </c>
      <c r="C179">
        <v>1120.68</v>
      </c>
    </row>
    <row r="180" spans="1:3" x14ac:dyDescent="0.2">
      <c r="A180" s="1">
        <v>38168</v>
      </c>
      <c r="B180">
        <v>394.25</v>
      </c>
      <c r="C180">
        <v>1140.8399999999999</v>
      </c>
    </row>
    <row r="181" spans="1:3" x14ac:dyDescent="0.2">
      <c r="A181" s="1">
        <v>38198</v>
      </c>
      <c r="B181">
        <v>391.05</v>
      </c>
      <c r="C181">
        <v>1101.72</v>
      </c>
    </row>
    <row r="182" spans="1:3" x14ac:dyDescent="0.2">
      <c r="A182" s="1">
        <v>38230</v>
      </c>
      <c r="B182">
        <v>409.85</v>
      </c>
      <c r="C182">
        <v>1104.24</v>
      </c>
    </row>
    <row r="183" spans="1:3" x14ac:dyDescent="0.2">
      <c r="A183" s="1">
        <v>38260</v>
      </c>
      <c r="B183">
        <v>418.25</v>
      </c>
      <c r="C183">
        <v>1114.58</v>
      </c>
    </row>
    <row r="184" spans="1:3" x14ac:dyDescent="0.2">
      <c r="A184" s="1">
        <v>38289</v>
      </c>
      <c r="B184">
        <v>428.55</v>
      </c>
      <c r="C184">
        <v>1130.2</v>
      </c>
    </row>
    <row r="185" spans="1:3" x14ac:dyDescent="0.2">
      <c r="A185" s="1">
        <v>38321</v>
      </c>
      <c r="B185">
        <v>450.95</v>
      </c>
      <c r="C185">
        <v>1173.82</v>
      </c>
    </row>
    <row r="186" spans="1:3" x14ac:dyDescent="0.2">
      <c r="A186" s="1">
        <v>38352</v>
      </c>
      <c r="B186">
        <v>438.45</v>
      </c>
      <c r="C186">
        <v>1211.92</v>
      </c>
    </row>
    <row r="187" spans="1:3" x14ac:dyDescent="0.2">
      <c r="A187" s="1">
        <v>38383</v>
      </c>
      <c r="B187">
        <v>422.6</v>
      </c>
      <c r="C187">
        <v>1181.27</v>
      </c>
    </row>
    <row r="188" spans="1:3" x14ac:dyDescent="0.2">
      <c r="A188" s="1">
        <v>38411</v>
      </c>
      <c r="B188">
        <v>435.65</v>
      </c>
      <c r="C188">
        <v>1203.5999999999999</v>
      </c>
    </row>
    <row r="189" spans="1:3" x14ac:dyDescent="0.2">
      <c r="A189" s="1">
        <v>38442</v>
      </c>
      <c r="B189">
        <v>428.35</v>
      </c>
      <c r="C189">
        <v>1180.5899999999999</v>
      </c>
    </row>
    <row r="190" spans="1:3" x14ac:dyDescent="0.2">
      <c r="A190" s="1">
        <v>38471</v>
      </c>
      <c r="B190">
        <v>434.4</v>
      </c>
      <c r="C190">
        <v>1156.8499999999999</v>
      </c>
    </row>
    <row r="191" spans="1:3" x14ac:dyDescent="0.2">
      <c r="A191" s="1">
        <v>38503</v>
      </c>
      <c r="B191">
        <v>417.25</v>
      </c>
      <c r="C191">
        <v>1191.5</v>
      </c>
    </row>
    <row r="192" spans="1:3" x14ac:dyDescent="0.2">
      <c r="A192" s="1">
        <v>38533</v>
      </c>
      <c r="B192">
        <v>435.5</v>
      </c>
      <c r="C192">
        <v>1191.33</v>
      </c>
    </row>
    <row r="193" spans="1:3" x14ac:dyDescent="0.2">
      <c r="A193" s="1">
        <v>38562</v>
      </c>
      <c r="B193">
        <v>429.8</v>
      </c>
      <c r="C193">
        <v>1234.18</v>
      </c>
    </row>
    <row r="194" spans="1:3" x14ac:dyDescent="0.2">
      <c r="A194" s="1">
        <v>38595</v>
      </c>
      <c r="B194">
        <v>435.2</v>
      </c>
      <c r="C194">
        <v>1220.33</v>
      </c>
    </row>
    <row r="195" spans="1:3" x14ac:dyDescent="0.2">
      <c r="A195" s="1">
        <v>38625</v>
      </c>
      <c r="B195">
        <v>469.3</v>
      </c>
      <c r="C195">
        <v>1228.81</v>
      </c>
    </row>
    <row r="196" spans="1:3" x14ac:dyDescent="0.2">
      <c r="A196" s="1">
        <v>38656</v>
      </c>
      <c r="B196">
        <v>465.19</v>
      </c>
      <c r="C196">
        <v>1207.01</v>
      </c>
    </row>
    <row r="197" spans="1:3" x14ac:dyDescent="0.2">
      <c r="A197" s="1">
        <v>38686</v>
      </c>
      <c r="B197">
        <v>493.08</v>
      </c>
      <c r="C197">
        <v>1249.48</v>
      </c>
    </row>
    <row r="198" spans="1:3" x14ac:dyDescent="0.2">
      <c r="A198" s="1">
        <v>38716</v>
      </c>
      <c r="B198">
        <v>517</v>
      </c>
      <c r="C198">
        <v>1248.29</v>
      </c>
    </row>
    <row r="199" spans="1:3" x14ac:dyDescent="0.2">
      <c r="A199" s="1">
        <v>38748</v>
      </c>
      <c r="B199">
        <v>568.9</v>
      </c>
      <c r="C199">
        <v>1280.0899999999999</v>
      </c>
    </row>
    <row r="200" spans="1:3" x14ac:dyDescent="0.2">
      <c r="A200" s="1">
        <v>38776</v>
      </c>
      <c r="B200">
        <v>561.54999999999995</v>
      </c>
      <c r="C200">
        <v>1280.6600000000001</v>
      </c>
    </row>
    <row r="201" spans="1:3" x14ac:dyDescent="0.2">
      <c r="A201" s="1">
        <v>38807</v>
      </c>
      <c r="B201">
        <v>583.65</v>
      </c>
      <c r="C201">
        <v>1294.83</v>
      </c>
    </row>
    <row r="202" spans="1:3" x14ac:dyDescent="0.2">
      <c r="A202" s="1">
        <v>38835</v>
      </c>
      <c r="B202">
        <v>654.42999999999995</v>
      </c>
      <c r="C202">
        <v>1310.6099999999999</v>
      </c>
    </row>
    <row r="203" spans="1:3" x14ac:dyDescent="0.2">
      <c r="A203" s="1">
        <v>38868</v>
      </c>
      <c r="B203">
        <v>645.20000000000005</v>
      </c>
      <c r="C203">
        <v>1270.0899999999999</v>
      </c>
    </row>
    <row r="204" spans="1:3" x14ac:dyDescent="0.2">
      <c r="A204" s="1">
        <v>38898</v>
      </c>
      <c r="B204">
        <v>615.85</v>
      </c>
      <c r="C204">
        <v>1270.2</v>
      </c>
    </row>
    <row r="205" spans="1:3" x14ac:dyDescent="0.2">
      <c r="A205" s="1">
        <v>38929</v>
      </c>
      <c r="B205">
        <v>636.75</v>
      </c>
      <c r="C205">
        <v>1276.6600000000001</v>
      </c>
    </row>
    <row r="206" spans="1:3" x14ac:dyDescent="0.2">
      <c r="A206" s="1">
        <v>38960</v>
      </c>
      <c r="B206">
        <v>627.29999999999995</v>
      </c>
      <c r="C206">
        <v>1303.82</v>
      </c>
    </row>
    <row r="207" spans="1:3" x14ac:dyDescent="0.2">
      <c r="A207" s="1">
        <v>38989</v>
      </c>
      <c r="B207">
        <v>598.29999999999995</v>
      </c>
      <c r="C207">
        <v>1335.85</v>
      </c>
    </row>
    <row r="208" spans="1:3" x14ac:dyDescent="0.2">
      <c r="A208" s="1">
        <v>39021</v>
      </c>
      <c r="B208">
        <v>606.6</v>
      </c>
      <c r="C208">
        <v>1377.94</v>
      </c>
    </row>
    <row r="209" spans="1:3" x14ac:dyDescent="0.2">
      <c r="A209" s="1">
        <v>39051</v>
      </c>
      <c r="B209">
        <v>648</v>
      </c>
      <c r="C209">
        <v>1400.63</v>
      </c>
    </row>
    <row r="210" spans="1:3" x14ac:dyDescent="0.2">
      <c r="A210" s="1">
        <v>39080</v>
      </c>
      <c r="B210">
        <v>636.70000000000005</v>
      </c>
      <c r="C210">
        <v>1418.3</v>
      </c>
    </row>
    <row r="211" spans="1:3" x14ac:dyDescent="0.2">
      <c r="A211" s="1">
        <v>39113</v>
      </c>
      <c r="B211">
        <v>653.20000000000005</v>
      </c>
      <c r="C211">
        <v>1438.24</v>
      </c>
    </row>
    <row r="212" spans="1:3" x14ac:dyDescent="0.2">
      <c r="A212" s="1">
        <v>39141</v>
      </c>
      <c r="B212">
        <v>669.35</v>
      </c>
      <c r="C212">
        <v>1406.82</v>
      </c>
    </row>
    <row r="213" spans="1:3" x14ac:dyDescent="0.2">
      <c r="A213" s="1">
        <v>39171</v>
      </c>
      <c r="B213">
        <v>663.8</v>
      </c>
      <c r="C213">
        <v>1420.86</v>
      </c>
    </row>
    <row r="214" spans="1:3" x14ac:dyDescent="0.2">
      <c r="A214" s="1">
        <v>39202</v>
      </c>
      <c r="B214">
        <v>678.45</v>
      </c>
      <c r="C214">
        <v>1482.37</v>
      </c>
    </row>
    <row r="215" spans="1:3" x14ac:dyDescent="0.2">
      <c r="A215" s="1">
        <v>39233</v>
      </c>
      <c r="B215">
        <v>660.5</v>
      </c>
      <c r="C215">
        <v>1530.62</v>
      </c>
    </row>
    <row r="216" spans="1:3" x14ac:dyDescent="0.2">
      <c r="A216" s="1">
        <v>39262</v>
      </c>
      <c r="B216">
        <v>649.65</v>
      </c>
      <c r="C216">
        <v>1503.35</v>
      </c>
    </row>
    <row r="217" spans="1:3" x14ac:dyDescent="0.2">
      <c r="A217" s="1">
        <v>39294</v>
      </c>
      <c r="B217">
        <v>664.3</v>
      </c>
      <c r="C217">
        <v>1455.28</v>
      </c>
    </row>
    <row r="218" spans="1:3" x14ac:dyDescent="0.2">
      <c r="A218" s="1">
        <v>39325</v>
      </c>
      <c r="B218">
        <v>673.3</v>
      </c>
      <c r="C218">
        <v>1473.99</v>
      </c>
    </row>
    <row r="219" spans="1:3" x14ac:dyDescent="0.2">
      <c r="A219" s="1">
        <v>39353</v>
      </c>
      <c r="B219">
        <v>743.6</v>
      </c>
      <c r="C219">
        <v>1526.75</v>
      </c>
    </row>
    <row r="220" spans="1:3" x14ac:dyDescent="0.2">
      <c r="A220" s="1">
        <v>39386</v>
      </c>
      <c r="B220">
        <v>796.8</v>
      </c>
      <c r="C220">
        <v>1549.38</v>
      </c>
    </row>
    <row r="221" spans="1:3" x14ac:dyDescent="0.2">
      <c r="A221" s="1">
        <v>39416</v>
      </c>
      <c r="B221">
        <v>783.55</v>
      </c>
      <c r="C221">
        <v>1481.14</v>
      </c>
    </row>
    <row r="222" spans="1:3" x14ac:dyDescent="0.2">
      <c r="A222" s="1">
        <v>39447</v>
      </c>
      <c r="B222">
        <v>833.7</v>
      </c>
      <c r="C222">
        <v>1468.36</v>
      </c>
    </row>
    <row r="223" spans="1:3" x14ac:dyDescent="0.2">
      <c r="A223" s="1">
        <v>39478</v>
      </c>
      <c r="B223">
        <v>926.1</v>
      </c>
      <c r="C223">
        <v>1378.55</v>
      </c>
    </row>
    <row r="224" spans="1:3" x14ac:dyDescent="0.2">
      <c r="A224" s="1">
        <v>39507</v>
      </c>
      <c r="B224">
        <v>973.9</v>
      </c>
      <c r="C224">
        <v>1330.63</v>
      </c>
    </row>
    <row r="225" spans="1:3" x14ac:dyDescent="0.2">
      <c r="A225" s="1">
        <v>39538</v>
      </c>
      <c r="B225">
        <v>916.9</v>
      </c>
      <c r="C225">
        <v>1322.7</v>
      </c>
    </row>
    <row r="226" spans="1:3" x14ac:dyDescent="0.2">
      <c r="A226" s="1">
        <v>39568</v>
      </c>
      <c r="B226">
        <v>877.55</v>
      </c>
      <c r="C226">
        <v>1385.59</v>
      </c>
    </row>
    <row r="227" spans="1:3" x14ac:dyDescent="0.2">
      <c r="A227" s="1">
        <v>39598</v>
      </c>
      <c r="B227">
        <v>886.5</v>
      </c>
      <c r="C227">
        <v>1400.38</v>
      </c>
    </row>
    <row r="228" spans="1:3" x14ac:dyDescent="0.2">
      <c r="A228" s="1">
        <v>39629</v>
      </c>
      <c r="B228">
        <v>925.4</v>
      </c>
      <c r="C228">
        <v>1280</v>
      </c>
    </row>
    <row r="229" spans="1:3" x14ac:dyDescent="0.2">
      <c r="A229" s="1">
        <v>39660</v>
      </c>
      <c r="B229">
        <v>914.1</v>
      </c>
      <c r="C229">
        <v>1267.3800000000001</v>
      </c>
    </row>
    <row r="230" spans="1:3" x14ac:dyDescent="0.2">
      <c r="A230" s="1">
        <v>39689</v>
      </c>
      <c r="B230">
        <v>831.15</v>
      </c>
      <c r="C230">
        <v>1282.83</v>
      </c>
    </row>
    <row r="231" spans="1:3" x14ac:dyDescent="0.2">
      <c r="A231" s="1">
        <v>39721</v>
      </c>
      <c r="B231">
        <v>870.95</v>
      </c>
      <c r="C231">
        <v>1166.3599999999999</v>
      </c>
    </row>
    <row r="232" spans="1:3" x14ac:dyDescent="0.2">
      <c r="A232" s="1">
        <v>39752</v>
      </c>
      <c r="B232">
        <v>723.85</v>
      </c>
      <c r="C232">
        <v>968.75</v>
      </c>
    </row>
    <row r="233" spans="1:3" x14ac:dyDescent="0.2">
      <c r="A233" s="1">
        <v>39780</v>
      </c>
      <c r="B233">
        <v>818.05</v>
      </c>
      <c r="C233">
        <v>896.24</v>
      </c>
    </row>
    <row r="234" spans="1:3" x14ac:dyDescent="0.2">
      <c r="A234" s="1">
        <v>39813</v>
      </c>
      <c r="B234">
        <v>882.05</v>
      </c>
      <c r="C234">
        <v>903.25</v>
      </c>
    </row>
    <row r="235" spans="1:3" x14ac:dyDescent="0.2">
      <c r="A235" s="1">
        <v>39843</v>
      </c>
      <c r="B235">
        <v>927.85</v>
      </c>
      <c r="C235">
        <v>825.88</v>
      </c>
    </row>
    <row r="236" spans="1:3" x14ac:dyDescent="0.2">
      <c r="A236" s="1">
        <v>39871</v>
      </c>
      <c r="B236">
        <v>942.32</v>
      </c>
      <c r="C236">
        <v>735.09</v>
      </c>
    </row>
    <row r="237" spans="1:3" x14ac:dyDescent="0.2">
      <c r="A237" s="1">
        <v>39903</v>
      </c>
      <c r="B237">
        <v>919.35</v>
      </c>
      <c r="C237">
        <v>797.87</v>
      </c>
    </row>
    <row r="238" spans="1:3" x14ac:dyDescent="0.2">
      <c r="A238" s="1">
        <v>39933</v>
      </c>
      <c r="B238">
        <v>888.2</v>
      </c>
      <c r="C238">
        <v>872.81</v>
      </c>
    </row>
    <row r="239" spans="1:3" x14ac:dyDescent="0.2">
      <c r="A239" s="1">
        <v>39962</v>
      </c>
      <c r="B239">
        <v>979.18</v>
      </c>
      <c r="C239">
        <v>919.14</v>
      </c>
    </row>
    <row r="240" spans="1:3" x14ac:dyDescent="0.2">
      <c r="A240" s="1">
        <v>39994</v>
      </c>
      <c r="B240">
        <v>926.5</v>
      </c>
      <c r="C240">
        <v>919.32</v>
      </c>
    </row>
    <row r="241" spans="1:3" x14ac:dyDescent="0.2">
      <c r="A241" s="1">
        <v>40025</v>
      </c>
      <c r="B241">
        <v>954</v>
      </c>
      <c r="C241">
        <v>987.48</v>
      </c>
    </row>
    <row r="242" spans="1:3" x14ac:dyDescent="0.2">
      <c r="A242" s="1">
        <v>40056</v>
      </c>
      <c r="B242">
        <v>951.19</v>
      </c>
      <c r="C242">
        <v>1020.63</v>
      </c>
    </row>
    <row r="243" spans="1:3" x14ac:dyDescent="0.2">
      <c r="A243" s="1">
        <v>40086</v>
      </c>
      <c r="B243">
        <v>1007.7</v>
      </c>
      <c r="C243">
        <v>1057.08</v>
      </c>
    </row>
    <row r="244" spans="1:3" x14ac:dyDescent="0.2">
      <c r="A244" s="1">
        <v>40116</v>
      </c>
      <c r="B244">
        <v>1045.45</v>
      </c>
      <c r="C244">
        <v>1036.2</v>
      </c>
    </row>
    <row r="245" spans="1:3" x14ac:dyDescent="0.2">
      <c r="A245" s="1">
        <v>40147</v>
      </c>
      <c r="B245">
        <v>1179.6300000000001</v>
      </c>
      <c r="C245">
        <v>1095.6300000000001</v>
      </c>
    </row>
    <row r="246" spans="1:3" x14ac:dyDescent="0.2">
      <c r="A246" s="1">
        <v>40178</v>
      </c>
      <c r="B246">
        <v>1096.98</v>
      </c>
      <c r="C246">
        <v>1115.0999999999999</v>
      </c>
    </row>
    <row r="247" spans="1:3" x14ac:dyDescent="0.2">
      <c r="A247" s="1">
        <v>40207</v>
      </c>
      <c r="B247">
        <v>1081.2</v>
      </c>
      <c r="C247">
        <v>1073.8699999999999</v>
      </c>
    </row>
    <row r="248" spans="1:3" x14ac:dyDescent="0.2">
      <c r="A248" s="1">
        <v>40235</v>
      </c>
      <c r="B248">
        <v>1117.5899999999999</v>
      </c>
      <c r="C248">
        <v>1104.49</v>
      </c>
    </row>
    <row r="249" spans="1:3" x14ac:dyDescent="0.2">
      <c r="A249" s="1">
        <v>40268</v>
      </c>
      <c r="B249">
        <v>1113.25</v>
      </c>
      <c r="C249">
        <v>1169.43</v>
      </c>
    </row>
    <row r="250" spans="1:3" x14ac:dyDescent="0.2">
      <c r="A250" s="1">
        <v>40298</v>
      </c>
      <c r="B250">
        <v>1179.03</v>
      </c>
      <c r="C250">
        <v>1186.69</v>
      </c>
    </row>
    <row r="251" spans="1:3" x14ac:dyDescent="0.2">
      <c r="A251" s="1">
        <v>40329</v>
      </c>
      <c r="B251">
        <v>1216.3</v>
      </c>
      <c r="C251">
        <v>1089.4100000000001</v>
      </c>
    </row>
    <row r="252" spans="1:3" x14ac:dyDescent="0.2">
      <c r="A252" s="1">
        <v>40359</v>
      </c>
      <c r="B252">
        <v>1242.3800000000001</v>
      </c>
      <c r="C252">
        <v>1030.71</v>
      </c>
    </row>
    <row r="253" spans="1:3" x14ac:dyDescent="0.2">
      <c r="A253" s="1">
        <v>40389</v>
      </c>
      <c r="B253">
        <v>1181</v>
      </c>
      <c r="C253">
        <v>1101.5999999999999</v>
      </c>
    </row>
    <row r="254" spans="1:3" x14ac:dyDescent="0.2">
      <c r="A254" s="1">
        <v>40421</v>
      </c>
      <c r="B254">
        <v>1247.4000000000001</v>
      </c>
      <c r="C254">
        <v>1049.33</v>
      </c>
    </row>
    <row r="255" spans="1:3" x14ac:dyDescent="0.2">
      <c r="A255" s="1">
        <v>40451</v>
      </c>
      <c r="B255">
        <v>1308.54</v>
      </c>
      <c r="C255">
        <v>1141.2</v>
      </c>
    </row>
    <row r="256" spans="1:3" x14ac:dyDescent="0.2">
      <c r="A256" s="1">
        <v>40480</v>
      </c>
      <c r="B256">
        <v>1359.4</v>
      </c>
      <c r="C256">
        <v>1183.26</v>
      </c>
    </row>
    <row r="257" spans="1:3" x14ac:dyDescent="0.2">
      <c r="A257" s="1">
        <v>40512</v>
      </c>
      <c r="B257">
        <v>1386.23</v>
      </c>
      <c r="C257">
        <v>1180.55</v>
      </c>
    </row>
    <row r="258" spans="1:3" x14ac:dyDescent="0.2">
      <c r="A258" s="1">
        <v>40543</v>
      </c>
      <c r="B258">
        <v>1421.4</v>
      </c>
      <c r="C258">
        <v>1257.6400000000001</v>
      </c>
    </row>
    <row r="259" spans="1:3" x14ac:dyDescent="0.2">
      <c r="A259" s="1">
        <v>40574</v>
      </c>
      <c r="B259">
        <v>1332.68</v>
      </c>
      <c r="C259">
        <v>1286.1199999999999</v>
      </c>
    </row>
    <row r="260" spans="1:3" x14ac:dyDescent="0.2">
      <c r="A260" s="1">
        <v>40602</v>
      </c>
      <c r="B260">
        <v>1411.33</v>
      </c>
      <c r="C260">
        <v>1327.22</v>
      </c>
    </row>
    <row r="261" spans="1:3" x14ac:dyDescent="0.2">
      <c r="A261" s="1">
        <v>40633</v>
      </c>
      <c r="B261">
        <v>1432.2</v>
      </c>
      <c r="C261">
        <v>1325.83</v>
      </c>
    </row>
    <row r="262" spans="1:3" x14ac:dyDescent="0.2">
      <c r="A262" s="1">
        <v>40662</v>
      </c>
      <c r="B262">
        <v>1563.7</v>
      </c>
      <c r="C262">
        <v>1363.61</v>
      </c>
    </row>
    <row r="263" spans="1:3" x14ac:dyDescent="0.2">
      <c r="A263" s="1">
        <v>40694</v>
      </c>
      <c r="B263">
        <v>1535.73</v>
      </c>
      <c r="C263">
        <v>1345.2</v>
      </c>
    </row>
    <row r="264" spans="1:3" x14ac:dyDescent="0.2">
      <c r="A264" s="1">
        <v>40724</v>
      </c>
      <c r="B264">
        <v>1500.18</v>
      </c>
      <c r="C264">
        <v>1320.64</v>
      </c>
    </row>
    <row r="265" spans="1:3" x14ac:dyDescent="0.2">
      <c r="A265" s="1">
        <v>40753</v>
      </c>
      <c r="B265">
        <v>1627.05</v>
      </c>
      <c r="C265">
        <v>1292.28</v>
      </c>
    </row>
    <row r="266" spans="1:3" x14ac:dyDescent="0.2">
      <c r="A266" s="1">
        <v>40786</v>
      </c>
      <c r="B266">
        <v>1825.55</v>
      </c>
      <c r="C266">
        <v>1218.8900000000001</v>
      </c>
    </row>
    <row r="267" spans="1:3" x14ac:dyDescent="0.2">
      <c r="A267" s="1">
        <v>40816</v>
      </c>
      <c r="B267">
        <v>1623.79</v>
      </c>
      <c r="C267">
        <v>1131.42</v>
      </c>
    </row>
    <row r="268" spans="1:3" x14ac:dyDescent="0.2">
      <c r="A268" s="1">
        <v>40847</v>
      </c>
      <c r="B268">
        <v>1714.7</v>
      </c>
      <c r="C268">
        <v>1253.3</v>
      </c>
    </row>
    <row r="269" spans="1:3" x14ac:dyDescent="0.2">
      <c r="A269" s="1">
        <v>40877</v>
      </c>
      <c r="B269">
        <v>1746.35</v>
      </c>
      <c r="C269">
        <v>1246.96</v>
      </c>
    </row>
    <row r="270" spans="1:3" x14ac:dyDescent="0.2">
      <c r="A270" s="1">
        <v>40907</v>
      </c>
      <c r="B270">
        <v>1564.91</v>
      </c>
      <c r="C270">
        <v>1257.6099999999999</v>
      </c>
    </row>
    <row r="271" spans="1:3" x14ac:dyDescent="0.2">
      <c r="A271" s="1">
        <v>40939</v>
      </c>
      <c r="B271">
        <v>1737.76</v>
      </c>
      <c r="C271">
        <v>1312.41</v>
      </c>
    </row>
    <row r="272" spans="1:3" x14ac:dyDescent="0.2">
      <c r="A272" s="1">
        <v>40968</v>
      </c>
      <c r="B272">
        <v>1696.76</v>
      </c>
      <c r="C272">
        <v>1365.68</v>
      </c>
    </row>
    <row r="273" spans="1:3" x14ac:dyDescent="0.2">
      <c r="A273" s="1">
        <v>40998</v>
      </c>
      <c r="B273">
        <v>1668.15</v>
      </c>
      <c r="C273">
        <v>1408.47</v>
      </c>
    </row>
    <row r="274" spans="1:3" x14ac:dyDescent="0.2">
      <c r="A274" s="1">
        <v>41029</v>
      </c>
      <c r="B274">
        <v>1664.75</v>
      </c>
      <c r="C274">
        <v>1397.91</v>
      </c>
    </row>
    <row r="275" spans="1:3" x14ac:dyDescent="0.2">
      <c r="A275" s="1">
        <v>41060</v>
      </c>
      <c r="B275">
        <v>1560.51</v>
      </c>
      <c r="C275">
        <v>1310.33</v>
      </c>
    </row>
    <row r="276" spans="1:3" x14ac:dyDescent="0.2">
      <c r="A276" s="1">
        <v>41089</v>
      </c>
      <c r="B276">
        <v>1597.45</v>
      </c>
      <c r="C276">
        <v>1362.16</v>
      </c>
    </row>
    <row r="277" spans="1:3" x14ac:dyDescent="0.2">
      <c r="A277" s="1">
        <v>41121</v>
      </c>
      <c r="B277">
        <v>1614.58</v>
      </c>
      <c r="C277">
        <v>1379.32</v>
      </c>
    </row>
    <row r="278" spans="1:3" x14ac:dyDescent="0.2">
      <c r="A278" s="1">
        <v>41152</v>
      </c>
      <c r="B278">
        <v>1691.85</v>
      </c>
      <c r="C278">
        <v>1406.58</v>
      </c>
    </row>
    <row r="279" spans="1:3" x14ac:dyDescent="0.2">
      <c r="A279" s="1">
        <v>41180</v>
      </c>
      <c r="B279">
        <v>1772.25</v>
      </c>
      <c r="C279">
        <v>1440.67</v>
      </c>
    </row>
    <row r="280" spans="1:3" x14ac:dyDescent="0.2">
      <c r="A280" s="1">
        <v>41213</v>
      </c>
      <c r="B280">
        <v>1720.65</v>
      </c>
      <c r="C280">
        <v>1412.16</v>
      </c>
    </row>
    <row r="281" spans="1:3" x14ac:dyDescent="0.2">
      <c r="A281" s="1">
        <v>41243</v>
      </c>
      <c r="B281">
        <v>1714.98</v>
      </c>
      <c r="C281">
        <v>1416.18</v>
      </c>
    </row>
    <row r="282" spans="1:3" x14ac:dyDescent="0.2">
      <c r="A282" s="1">
        <v>41274</v>
      </c>
      <c r="B282">
        <v>1675.35</v>
      </c>
      <c r="C282">
        <v>1426.19</v>
      </c>
    </row>
    <row r="283" spans="1:3" x14ac:dyDescent="0.2">
      <c r="A283" s="1">
        <v>41305</v>
      </c>
      <c r="B283">
        <v>1663.7</v>
      </c>
      <c r="C283">
        <v>1498.11</v>
      </c>
    </row>
    <row r="284" spans="1:3" x14ac:dyDescent="0.2">
      <c r="A284" s="1">
        <v>41333</v>
      </c>
      <c r="B284">
        <v>1579.61</v>
      </c>
      <c r="C284">
        <v>1514.68</v>
      </c>
    </row>
    <row r="285" spans="1:3" x14ac:dyDescent="0.2">
      <c r="A285" s="1">
        <v>41362</v>
      </c>
      <c r="B285">
        <v>1597.5</v>
      </c>
      <c r="C285">
        <v>1569.19</v>
      </c>
    </row>
    <row r="286" spans="1:3" x14ac:dyDescent="0.2">
      <c r="A286" s="1">
        <v>41394</v>
      </c>
      <c r="B286">
        <v>1476.71</v>
      </c>
      <c r="C286">
        <v>1597.57</v>
      </c>
    </row>
    <row r="287" spans="1:3" x14ac:dyDescent="0.2">
      <c r="A287" s="1">
        <v>41425</v>
      </c>
      <c r="B287">
        <v>1387.8</v>
      </c>
      <c r="C287">
        <v>1630.74</v>
      </c>
    </row>
    <row r="288" spans="1:3" x14ac:dyDescent="0.2">
      <c r="A288" s="1">
        <v>41453</v>
      </c>
      <c r="B288">
        <v>1234.53</v>
      </c>
      <c r="C288">
        <v>1606.28</v>
      </c>
    </row>
    <row r="289" spans="1:3" x14ac:dyDescent="0.2">
      <c r="A289" s="1">
        <v>41486</v>
      </c>
      <c r="B289">
        <v>1325.07</v>
      </c>
      <c r="C289">
        <v>1685.73</v>
      </c>
    </row>
    <row r="290" spans="1:3" x14ac:dyDescent="0.2">
      <c r="A290" s="1">
        <v>41516</v>
      </c>
      <c r="B290">
        <v>1395.27</v>
      </c>
      <c r="C290">
        <v>1632.97</v>
      </c>
    </row>
    <row r="291" spans="1:3" x14ac:dyDescent="0.2">
      <c r="A291" s="1">
        <v>41547</v>
      </c>
      <c r="B291">
        <v>1329.03</v>
      </c>
      <c r="C291">
        <v>1681.55</v>
      </c>
    </row>
    <row r="292" spans="1:3" x14ac:dyDescent="0.2">
      <c r="A292" s="1">
        <v>41578</v>
      </c>
      <c r="B292">
        <v>1323.06</v>
      </c>
      <c r="C292">
        <v>1756.54</v>
      </c>
    </row>
    <row r="293" spans="1:3" x14ac:dyDescent="0.2">
      <c r="A293" s="1">
        <v>41607</v>
      </c>
      <c r="B293">
        <v>1253.3499999999999</v>
      </c>
      <c r="C293">
        <v>1805.81</v>
      </c>
    </row>
    <row r="294" spans="1:3" x14ac:dyDescent="0.2">
      <c r="A294" s="1">
        <v>41639</v>
      </c>
      <c r="B294">
        <v>1201.6400000000001</v>
      </c>
      <c r="C294">
        <v>1848.36</v>
      </c>
    </row>
    <row r="295" spans="1:3" x14ac:dyDescent="0.2">
      <c r="A295" s="1">
        <v>41670</v>
      </c>
      <c r="B295">
        <v>1244.55</v>
      </c>
      <c r="C295">
        <v>1782.59</v>
      </c>
    </row>
    <row r="296" spans="1:3" x14ac:dyDescent="0.2">
      <c r="A296" s="1">
        <v>41698</v>
      </c>
      <c r="B296">
        <v>1326.39</v>
      </c>
      <c r="C296">
        <v>1859.45</v>
      </c>
    </row>
    <row r="297" spans="1:3" x14ac:dyDescent="0.2">
      <c r="A297" s="1">
        <v>41729</v>
      </c>
      <c r="B297">
        <v>1284.01</v>
      </c>
      <c r="C297">
        <v>1872.34</v>
      </c>
    </row>
    <row r="298" spans="1:3" x14ac:dyDescent="0.2">
      <c r="A298" s="1">
        <v>41759</v>
      </c>
      <c r="B298">
        <v>1291.5999999999999</v>
      </c>
      <c r="C298">
        <v>1883.95</v>
      </c>
    </row>
    <row r="299" spans="1:3" x14ac:dyDescent="0.2">
      <c r="A299" s="1">
        <v>41789</v>
      </c>
      <c r="B299">
        <v>1249.68</v>
      </c>
      <c r="C299">
        <v>1923.57</v>
      </c>
    </row>
    <row r="300" spans="1:3" x14ac:dyDescent="0.2">
      <c r="A300" s="1">
        <v>41820</v>
      </c>
      <c r="B300">
        <v>1327.33</v>
      </c>
      <c r="C300">
        <v>1960.23</v>
      </c>
    </row>
    <row r="301" spans="1:3" x14ac:dyDescent="0.2">
      <c r="A301" s="1">
        <v>41851</v>
      </c>
      <c r="B301">
        <v>1282.5899999999999</v>
      </c>
      <c r="C301">
        <v>1930.67</v>
      </c>
    </row>
    <row r="302" spans="1:3" x14ac:dyDescent="0.2">
      <c r="A302" s="1">
        <v>41880</v>
      </c>
      <c r="B302">
        <v>1287.32</v>
      </c>
      <c r="C302">
        <v>2003.37</v>
      </c>
    </row>
    <row r="303" spans="1:3" x14ac:dyDescent="0.2">
      <c r="A303" s="1">
        <v>41912</v>
      </c>
      <c r="B303">
        <v>1208.1500000000001</v>
      </c>
      <c r="C303">
        <v>1972.29</v>
      </c>
    </row>
    <row r="304" spans="1:3" x14ac:dyDescent="0.2">
      <c r="A304" s="1">
        <v>41943</v>
      </c>
      <c r="B304">
        <v>1172.94</v>
      </c>
      <c r="C304">
        <v>2018.05</v>
      </c>
    </row>
    <row r="305" spans="1:3" x14ac:dyDescent="0.2">
      <c r="A305" s="1">
        <v>41971</v>
      </c>
      <c r="B305">
        <v>1167.3800000000001</v>
      </c>
      <c r="C305">
        <v>2067.56</v>
      </c>
    </row>
    <row r="306" spans="1:3" x14ac:dyDescent="0.2">
      <c r="A306" s="1">
        <v>42004</v>
      </c>
      <c r="B306">
        <v>1184.3699999999999</v>
      </c>
      <c r="C306">
        <v>2058.9</v>
      </c>
    </row>
    <row r="307" spans="1:3" x14ac:dyDescent="0.2">
      <c r="A307" s="1">
        <v>42034</v>
      </c>
      <c r="B307">
        <v>1283.79</v>
      </c>
      <c r="C307">
        <v>1994.99</v>
      </c>
    </row>
    <row r="308" spans="1:3" x14ac:dyDescent="0.2">
      <c r="A308" s="1">
        <v>42062</v>
      </c>
      <c r="B308">
        <v>1213.18</v>
      </c>
      <c r="C308">
        <v>2104.5</v>
      </c>
    </row>
    <row r="309" spans="1:3" x14ac:dyDescent="0.2">
      <c r="A309" s="1">
        <v>42094</v>
      </c>
      <c r="B309">
        <v>1183.57</v>
      </c>
      <c r="C309">
        <v>2067.89</v>
      </c>
    </row>
    <row r="310" spans="1:3" x14ac:dyDescent="0.2">
      <c r="A310" s="1">
        <v>42124</v>
      </c>
      <c r="B310">
        <v>1184.3699999999999</v>
      </c>
      <c r="C310">
        <v>2085.5100000000002</v>
      </c>
    </row>
    <row r="311" spans="1:3" x14ac:dyDescent="0.2">
      <c r="A311" s="1">
        <v>42153</v>
      </c>
      <c r="B311">
        <v>1190.58</v>
      </c>
      <c r="C311">
        <v>2107.39</v>
      </c>
    </row>
    <row r="312" spans="1:3" x14ac:dyDescent="0.2">
      <c r="A312" s="1">
        <v>42185</v>
      </c>
      <c r="B312">
        <v>1172.3499999999999</v>
      </c>
      <c r="C312">
        <v>2063.11</v>
      </c>
    </row>
    <row r="313" spans="1:3" x14ac:dyDescent="0.2">
      <c r="A313" s="1">
        <v>42216</v>
      </c>
      <c r="B313">
        <v>1095.8</v>
      </c>
      <c r="C313">
        <v>2103.84</v>
      </c>
    </row>
    <row r="314" spans="1:3" x14ac:dyDescent="0.2">
      <c r="A314" s="1">
        <v>42247</v>
      </c>
      <c r="B314">
        <v>1134.93</v>
      </c>
      <c r="C314">
        <v>1972.18</v>
      </c>
    </row>
    <row r="315" spans="1:3" x14ac:dyDescent="0.2">
      <c r="A315" s="1">
        <v>42277</v>
      </c>
      <c r="B315">
        <v>1115.0899999999999</v>
      </c>
      <c r="C315">
        <v>1920.03</v>
      </c>
    </row>
    <row r="316" spans="1:3" x14ac:dyDescent="0.2">
      <c r="A316" s="1">
        <v>42307</v>
      </c>
      <c r="B316">
        <v>1142.1099999999999</v>
      </c>
      <c r="C316">
        <v>2079.36</v>
      </c>
    </row>
    <row r="317" spans="1:3" x14ac:dyDescent="0.2">
      <c r="A317" s="1">
        <v>42338</v>
      </c>
      <c r="B317">
        <v>1064.77</v>
      </c>
      <c r="C317">
        <v>2080.41</v>
      </c>
    </row>
    <row r="318" spans="1:3" x14ac:dyDescent="0.2">
      <c r="A318" s="1">
        <v>42369</v>
      </c>
      <c r="B318">
        <v>1061.0999999999999</v>
      </c>
      <c r="C318">
        <v>2043.94</v>
      </c>
    </row>
    <row r="319" spans="1:3" x14ac:dyDescent="0.2">
      <c r="A319" s="1">
        <v>42398</v>
      </c>
      <c r="B319">
        <v>1118.21</v>
      </c>
      <c r="C319">
        <v>1940.24</v>
      </c>
    </row>
    <row r="320" spans="1:3" x14ac:dyDescent="0.2">
      <c r="A320" s="1">
        <v>42429</v>
      </c>
      <c r="B320">
        <v>1238.67</v>
      </c>
      <c r="C320">
        <v>1932.23</v>
      </c>
    </row>
    <row r="321" spans="1:3" x14ac:dyDescent="0.2">
      <c r="A321" s="1">
        <v>42460</v>
      </c>
      <c r="B321">
        <v>1232.75</v>
      </c>
      <c r="C321">
        <v>2059.7399999999998</v>
      </c>
    </row>
    <row r="322" spans="1:3" x14ac:dyDescent="0.2">
      <c r="A322" s="1">
        <v>42489</v>
      </c>
      <c r="B322">
        <v>1293.53</v>
      </c>
      <c r="C322">
        <v>2065.3000000000002</v>
      </c>
    </row>
    <row r="323" spans="1:3" x14ac:dyDescent="0.2">
      <c r="A323" s="1">
        <v>42521</v>
      </c>
      <c r="B323">
        <v>1215.32</v>
      </c>
      <c r="C323">
        <v>2096.96</v>
      </c>
    </row>
    <row r="324" spans="1:3" x14ac:dyDescent="0.2">
      <c r="A324" s="1">
        <v>42551</v>
      </c>
      <c r="B324">
        <v>1321.9</v>
      </c>
      <c r="C324">
        <v>2098.86</v>
      </c>
    </row>
    <row r="325" spans="1:3" x14ac:dyDescent="0.2">
      <c r="A325" s="1">
        <v>42580</v>
      </c>
      <c r="B325">
        <v>1351.28</v>
      </c>
      <c r="C325">
        <v>2173.6</v>
      </c>
    </row>
    <row r="326" spans="1:3" x14ac:dyDescent="0.2">
      <c r="A326" s="1">
        <v>42613</v>
      </c>
      <c r="B326">
        <v>1308.97</v>
      </c>
      <c r="C326">
        <v>2170.9499999999998</v>
      </c>
    </row>
    <row r="327" spans="1:3" x14ac:dyDescent="0.2">
      <c r="A327" s="1">
        <v>42643</v>
      </c>
      <c r="B327">
        <v>1315.87</v>
      </c>
      <c r="C327">
        <v>2168.27</v>
      </c>
    </row>
    <row r="328" spans="1:3" x14ac:dyDescent="0.2">
      <c r="A328" s="1">
        <v>42674</v>
      </c>
      <c r="B328">
        <v>1277.21</v>
      </c>
      <c r="C328">
        <v>2126.15</v>
      </c>
    </row>
    <row r="329" spans="1:3" x14ac:dyDescent="0.2">
      <c r="A329" s="1">
        <v>42704</v>
      </c>
      <c r="B329">
        <v>1173.2</v>
      </c>
      <c r="C329">
        <v>2198.81</v>
      </c>
    </row>
    <row r="330" spans="1:3" x14ac:dyDescent="0.2">
      <c r="A330" s="1">
        <v>42734</v>
      </c>
      <c r="B330">
        <v>1147.5</v>
      </c>
      <c r="C330">
        <v>2238.83</v>
      </c>
    </row>
    <row r="331" spans="1:3" x14ac:dyDescent="0.2">
      <c r="A331" s="1">
        <v>42766</v>
      </c>
      <c r="B331">
        <v>1210.72</v>
      </c>
      <c r="C331">
        <v>2278.87</v>
      </c>
    </row>
    <row r="332" spans="1:3" x14ac:dyDescent="0.2">
      <c r="A332" s="1">
        <v>42794</v>
      </c>
      <c r="B332">
        <v>1248.44</v>
      </c>
      <c r="C332">
        <v>2363.64</v>
      </c>
    </row>
    <row r="333" spans="1:3" x14ac:dyDescent="0.2">
      <c r="A333" s="1">
        <v>42825</v>
      </c>
      <c r="B333">
        <v>1249.2</v>
      </c>
      <c r="C333">
        <v>2362.7199999999998</v>
      </c>
    </row>
    <row r="334" spans="1:3" x14ac:dyDescent="0.2">
      <c r="A334" s="1">
        <v>42853</v>
      </c>
      <c r="B334">
        <v>1268.28</v>
      </c>
      <c r="C334">
        <v>2384.1999999999998</v>
      </c>
    </row>
    <row r="335" spans="1:3" x14ac:dyDescent="0.2">
      <c r="A335" s="1">
        <v>42886</v>
      </c>
      <c r="B335">
        <v>1268.92</v>
      </c>
      <c r="C335">
        <v>2411.8000000000002</v>
      </c>
    </row>
    <row r="336" spans="1:3" x14ac:dyDescent="0.2">
      <c r="A336" s="1">
        <v>42916</v>
      </c>
      <c r="B336">
        <v>1241.6099999999999</v>
      </c>
      <c r="C336">
        <v>2423.41</v>
      </c>
    </row>
    <row r="337" spans="1:3" x14ac:dyDescent="0.2">
      <c r="A337" s="1">
        <v>42947</v>
      </c>
      <c r="B337">
        <v>1269.44</v>
      </c>
      <c r="C337">
        <v>2470.3000000000002</v>
      </c>
    </row>
    <row r="338" spans="1:3" x14ac:dyDescent="0.2">
      <c r="A338" s="1">
        <v>42978</v>
      </c>
      <c r="B338">
        <v>1321.43</v>
      </c>
      <c r="C338">
        <v>2471.65</v>
      </c>
    </row>
    <row r="339" spans="1:3" x14ac:dyDescent="0.2">
      <c r="A339" s="1">
        <v>43007</v>
      </c>
      <c r="B339">
        <v>1279.75</v>
      </c>
      <c r="C339">
        <v>2519.36</v>
      </c>
    </row>
    <row r="340" spans="1:3" x14ac:dyDescent="0.2">
      <c r="A340" s="1">
        <v>43039</v>
      </c>
      <c r="B340">
        <v>1271.45</v>
      </c>
      <c r="C340">
        <v>2575.2600000000002</v>
      </c>
    </row>
    <row r="341" spans="1:3" x14ac:dyDescent="0.2">
      <c r="A341" s="1">
        <v>43069</v>
      </c>
      <c r="B341">
        <v>1275.01</v>
      </c>
      <c r="C341">
        <v>2647.58</v>
      </c>
    </row>
    <row r="342" spans="1:3" x14ac:dyDescent="0.2">
      <c r="A342" s="1">
        <v>43098</v>
      </c>
      <c r="B342">
        <v>1302.8</v>
      </c>
      <c r="C342">
        <v>2673.61</v>
      </c>
    </row>
    <row r="343" spans="1:3" x14ac:dyDescent="0.2">
      <c r="A343" s="1">
        <v>43131</v>
      </c>
      <c r="B343">
        <v>1345.14</v>
      </c>
      <c r="C343">
        <v>2823.81</v>
      </c>
    </row>
    <row r="344" spans="1:3" x14ac:dyDescent="0.2">
      <c r="A344" s="1">
        <v>43159</v>
      </c>
      <c r="B344">
        <v>1318.31</v>
      </c>
      <c r="C344">
        <v>2713.83</v>
      </c>
    </row>
    <row r="345" spans="1:3" x14ac:dyDescent="0.2">
      <c r="A345" s="1">
        <v>43189</v>
      </c>
      <c r="B345">
        <v>1325.48</v>
      </c>
      <c r="C345">
        <v>2640.87</v>
      </c>
    </row>
    <row r="346" spans="1:3" x14ac:dyDescent="0.2">
      <c r="A346" s="1">
        <v>43220</v>
      </c>
      <c r="B346">
        <v>1315.39</v>
      </c>
      <c r="C346">
        <v>2648.05</v>
      </c>
    </row>
    <row r="347" spans="1:3" x14ac:dyDescent="0.2">
      <c r="A347" s="1">
        <v>43251</v>
      </c>
      <c r="B347">
        <v>1298.51</v>
      </c>
      <c r="C347">
        <v>2705.27</v>
      </c>
    </row>
    <row r="348" spans="1:3" x14ac:dyDescent="0.2">
      <c r="A348" s="1">
        <v>43280</v>
      </c>
      <c r="B348">
        <v>1252.5999999999999</v>
      </c>
      <c r="C348">
        <v>2718.37</v>
      </c>
    </row>
    <row r="349" spans="1:3" x14ac:dyDescent="0.2">
      <c r="A349" s="1">
        <v>43312</v>
      </c>
      <c r="B349">
        <v>1224.1500000000001</v>
      </c>
      <c r="C349">
        <v>2816.29</v>
      </c>
    </row>
    <row r="350" spans="1:3" x14ac:dyDescent="0.2">
      <c r="A350" s="1">
        <v>43343</v>
      </c>
      <c r="B350">
        <v>1201.1500000000001</v>
      </c>
      <c r="C350">
        <v>2901.52</v>
      </c>
    </row>
    <row r="351" spans="1:3" x14ac:dyDescent="0.2">
      <c r="A351" s="1">
        <v>43371</v>
      </c>
      <c r="B351">
        <v>1190.8800000000001</v>
      </c>
      <c r="C351">
        <v>2913.98</v>
      </c>
    </row>
    <row r="352" spans="1:3" x14ac:dyDescent="0.2">
      <c r="A352" s="1">
        <v>43404</v>
      </c>
      <c r="B352">
        <v>1214.76</v>
      </c>
      <c r="C352">
        <v>2711.74</v>
      </c>
    </row>
    <row r="353" spans="1:3" x14ac:dyDescent="0.2">
      <c r="A353" s="1">
        <v>43434</v>
      </c>
      <c r="B353">
        <v>1220.52</v>
      </c>
      <c r="C353">
        <v>2760.17</v>
      </c>
    </row>
    <row r="354" spans="1:3" x14ac:dyDescent="0.2">
      <c r="A354" s="1">
        <v>43465</v>
      </c>
      <c r="B354">
        <v>1282.49</v>
      </c>
      <c r="C354">
        <v>2506.85</v>
      </c>
    </row>
    <row r="355" spans="1:3" x14ac:dyDescent="0.2">
      <c r="A355" s="1">
        <v>43496</v>
      </c>
      <c r="B355">
        <v>1321.25</v>
      </c>
      <c r="C355">
        <v>2704.1</v>
      </c>
    </row>
    <row r="356" spans="1:3" x14ac:dyDescent="0.2">
      <c r="A356" s="1">
        <v>43524</v>
      </c>
      <c r="B356">
        <v>1313.32</v>
      </c>
      <c r="C356">
        <v>2784.49</v>
      </c>
    </row>
    <row r="357" spans="1:3" x14ac:dyDescent="0.2">
      <c r="A357" s="1">
        <v>43553</v>
      </c>
      <c r="B357">
        <v>1292.3800000000001</v>
      </c>
      <c r="C357">
        <v>2834.4</v>
      </c>
    </row>
    <row r="358" spans="1:3" x14ac:dyDescent="0.2">
      <c r="A358" s="1">
        <v>43585</v>
      </c>
      <c r="B358">
        <v>1283.53</v>
      </c>
      <c r="C358">
        <v>2945.83</v>
      </c>
    </row>
    <row r="359" spans="1:3" x14ac:dyDescent="0.2">
      <c r="A359" s="1">
        <v>43616</v>
      </c>
      <c r="B359">
        <v>1305.58</v>
      </c>
      <c r="C359">
        <v>2752.06</v>
      </c>
    </row>
    <row r="360" spans="1:3" x14ac:dyDescent="0.2">
      <c r="A360" s="1">
        <v>43644</v>
      </c>
      <c r="B360">
        <v>1409.55</v>
      </c>
      <c r="C360">
        <v>2941.76</v>
      </c>
    </row>
    <row r="361" spans="1:3" x14ac:dyDescent="0.2">
      <c r="A361" s="1">
        <v>43677</v>
      </c>
      <c r="B361">
        <v>1413.78</v>
      </c>
      <c r="C361">
        <v>2980.38</v>
      </c>
    </row>
    <row r="362" spans="1:3" x14ac:dyDescent="0.2">
      <c r="A362" s="1">
        <v>43707</v>
      </c>
      <c r="B362">
        <v>1520.38</v>
      </c>
      <c r="C362">
        <v>2926.46</v>
      </c>
    </row>
    <row r="363" spans="1:3" x14ac:dyDescent="0.2">
      <c r="A363" s="1">
        <v>43738</v>
      </c>
      <c r="B363">
        <v>1472.49</v>
      </c>
      <c r="C363">
        <v>2976.74</v>
      </c>
    </row>
    <row r="364" spans="1:3" x14ac:dyDescent="0.2">
      <c r="A364" s="1">
        <v>43769</v>
      </c>
      <c r="B364">
        <v>1512.99</v>
      </c>
      <c r="C364">
        <v>3037.56</v>
      </c>
    </row>
    <row r="365" spans="1:3" x14ac:dyDescent="0.2">
      <c r="A365" s="1">
        <v>43798</v>
      </c>
      <c r="B365">
        <v>1463.98</v>
      </c>
      <c r="C365">
        <v>3140.98</v>
      </c>
    </row>
    <row r="366" spans="1:3" x14ac:dyDescent="0.2">
      <c r="A366" s="1">
        <v>43830</v>
      </c>
      <c r="B366">
        <v>1517.27</v>
      </c>
      <c r="C366">
        <v>3230.78</v>
      </c>
    </row>
    <row r="367" spans="1:3" x14ac:dyDescent="0.2">
      <c r="A367" s="1">
        <v>43861</v>
      </c>
      <c r="B367">
        <v>1589.16</v>
      </c>
      <c r="C367">
        <v>3225.52</v>
      </c>
    </row>
    <row r="368" spans="1:3" x14ac:dyDescent="0.2">
      <c r="A368" s="1">
        <v>43889</v>
      </c>
      <c r="B368">
        <v>1585.69</v>
      </c>
      <c r="C368">
        <v>2954.22</v>
      </c>
    </row>
    <row r="369" spans="1:3" x14ac:dyDescent="0.2">
      <c r="A369" s="1">
        <v>43921</v>
      </c>
      <c r="B369">
        <v>1577.18</v>
      </c>
      <c r="C369">
        <v>2584.59</v>
      </c>
    </row>
    <row r="370" spans="1:3" x14ac:dyDescent="0.2">
      <c r="A370" s="1">
        <v>43951</v>
      </c>
      <c r="B370">
        <v>1686.5</v>
      </c>
      <c r="C370">
        <v>2912.43</v>
      </c>
    </row>
    <row r="371" spans="1:3" x14ac:dyDescent="0.2">
      <c r="A371" s="1">
        <v>43980</v>
      </c>
      <c r="B371">
        <v>1730.27</v>
      </c>
      <c r="C371">
        <v>3044.31</v>
      </c>
    </row>
    <row r="372" spans="1:3" x14ac:dyDescent="0.2">
      <c r="A372" s="1">
        <v>44012</v>
      </c>
      <c r="B372">
        <v>1780.96</v>
      </c>
      <c r="C372">
        <v>3100.29</v>
      </c>
    </row>
    <row r="373" spans="1:3" x14ac:dyDescent="0.2">
      <c r="A373" s="1">
        <v>44043</v>
      </c>
      <c r="B373">
        <v>1975.86</v>
      </c>
      <c r="C373">
        <v>3271.12</v>
      </c>
    </row>
    <row r="374" spans="1:3" x14ac:dyDescent="0.2">
      <c r="A374" s="1">
        <v>44074</v>
      </c>
      <c r="B374">
        <v>1967.8</v>
      </c>
      <c r="C374">
        <v>3500.31</v>
      </c>
    </row>
    <row r="375" spans="1:3" x14ac:dyDescent="0.2">
      <c r="A375" s="1">
        <v>44104</v>
      </c>
      <c r="B375">
        <v>1885.82</v>
      </c>
      <c r="C375">
        <v>3363</v>
      </c>
    </row>
    <row r="376" spans="1:3" x14ac:dyDescent="0.2">
      <c r="A376" s="1">
        <v>44134</v>
      </c>
      <c r="B376">
        <v>1878.81</v>
      </c>
      <c r="C376">
        <v>3269.96</v>
      </c>
    </row>
    <row r="377" spans="1:3" x14ac:dyDescent="0.2">
      <c r="A377" s="1">
        <v>44165</v>
      </c>
      <c r="B377">
        <v>1776.95</v>
      </c>
      <c r="C377">
        <v>3621.63</v>
      </c>
    </row>
    <row r="378" spans="1:3" x14ac:dyDescent="0.2">
      <c r="A378" s="1">
        <v>44196</v>
      </c>
      <c r="B378">
        <v>1898.36</v>
      </c>
      <c r="C378">
        <v>3756.07</v>
      </c>
    </row>
    <row r="379" spans="1:3" x14ac:dyDescent="0.2">
      <c r="A379" s="1">
        <v>44225</v>
      </c>
      <c r="B379">
        <v>1847.65</v>
      </c>
      <c r="C379">
        <v>3714.24</v>
      </c>
    </row>
    <row r="380" spans="1:3" x14ac:dyDescent="0.2">
      <c r="A380" s="1">
        <v>44253</v>
      </c>
      <c r="B380">
        <v>1734.04</v>
      </c>
      <c r="C380">
        <v>3811.15</v>
      </c>
    </row>
    <row r="381" spans="1:3" x14ac:dyDescent="0.2">
      <c r="A381" s="1">
        <v>44286</v>
      </c>
      <c r="B381">
        <v>1707.71</v>
      </c>
      <c r="C381">
        <v>3972.89</v>
      </c>
    </row>
    <row r="382" spans="1:3" x14ac:dyDescent="0.2">
      <c r="A382" s="1">
        <v>44316</v>
      </c>
      <c r="B382">
        <v>1769.13</v>
      </c>
      <c r="C382">
        <v>4181.17</v>
      </c>
    </row>
    <row r="383" spans="1:3" x14ac:dyDescent="0.2">
      <c r="A383" s="1">
        <v>44347</v>
      </c>
      <c r="B383">
        <v>1906.87</v>
      </c>
      <c r="C383">
        <v>4204.1099999999997</v>
      </c>
    </row>
    <row r="384" spans="1:3" x14ac:dyDescent="0.2">
      <c r="A384" s="1">
        <v>44377</v>
      </c>
      <c r="B384">
        <v>1770.11</v>
      </c>
      <c r="C384">
        <v>4297.5</v>
      </c>
    </row>
    <row r="385" spans="1:3" x14ac:dyDescent="0.2">
      <c r="A385" s="1">
        <v>44407</v>
      </c>
      <c r="B385">
        <v>1814.19</v>
      </c>
      <c r="C385">
        <v>4395.26</v>
      </c>
    </row>
    <row r="386" spans="1:3" x14ac:dyDescent="0.2">
      <c r="A386" s="1">
        <v>44439</v>
      </c>
      <c r="B386">
        <v>1813.62</v>
      </c>
      <c r="C386">
        <v>4522.68</v>
      </c>
    </row>
    <row r="387" spans="1:3" x14ac:dyDescent="0.2">
      <c r="A387" s="1">
        <v>44469</v>
      </c>
      <c r="B387">
        <v>1756.95</v>
      </c>
      <c r="C387">
        <v>4307.54</v>
      </c>
    </row>
    <row r="388" spans="1:3" x14ac:dyDescent="0.2">
      <c r="A388" s="1">
        <v>44498</v>
      </c>
      <c r="B388">
        <v>1783.38</v>
      </c>
      <c r="C388">
        <v>4605.38</v>
      </c>
    </row>
    <row r="389" spans="1:3" x14ac:dyDescent="0.2">
      <c r="A389" s="1">
        <v>44530</v>
      </c>
      <c r="B389">
        <v>1774.52</v>
      </c>
      <c r="C389">
        <v>4567</v>
      </c>
    </row>
    <row r="390" spans="1:3" x14ac:dyDescent="0.2">
      <c r="A390" s="1">
        <v>44561</v>
      </c>
      <c r="B390">
        <v>1829.2</v>
      </c>
      <c r="C390">
        <v>4766.18</v>
      </c>
    </row>
    <row r="391" spans="1:3" x14ac:dyDescent="0.2">
      <c r="A391" s="1">
        <v>44592</v>
      </c>
      <c r="B391">
        <v>1797.17</v>
      </c>
      <c r="C391">
        <v>4515.55</v>
      </c>
    </row>
    <row r="392" spans="1:3" x14ac:dyDescent="0.2">
      <c r="A392" s="1">
        <v>44620</v>
      </c>
      <c r="B392">
        <v>1908.99</v>
      </c>
      <c r="C392">
        <v>4373.9399999999996</v>
      </c>
    </row>
    <row r="393" spans="1:3" x14ac:dyDescent="0.2">
      <c r="A393" s="1">
        <v>44651</v>
      </c>
      <c r="B393">
        <v>1937.44</v>
      </c>
      <c r="C393">
        <v>4530.41</v>
      </c>
    </row>
    <row r="394" spans="1:3" x14ac:dyDescent="0.2">
      <c r="A394" s="1">
        <v>44680</v>
      </c>
      <c r="B394">
        <v>1896.93</v>
      </c>
      <c r="C394">
        <v>4131.93</v>
      </c>
    </row>
    <row r="395" spans="1:3" x14ac:dyDescent="0.2">
      <c r="A395" s="1">
        <v>44712</v>
      </c>
      <c r="B395">
        <v>1837.35</v>
      </c>
      <c r="C395">
        <v>4132.1499999999996</v>
      </c>
    </row>
    <row r="396" spans="1:3" x14ac:dyDescent="0.2">
      <c r="A396" s="1">
        <v>44742</v>
      </c>
      <c r="B396">
        <v>1807.27</v>
      </c>
      <c r="C396">
        <v>3785.38</v>
      </c>
    </row>
    <row r="397" spans="1:3" x14ac:dyDescent="0.2">
      <c r="A397" s="1">
        <v>44771</v>
      </c>
      <c r="B397">
        <v>1765.94</v>
      </c>
      <c r="C397">
        <v>4130.29</v>
      </c>
    </row>
    <row r="398" spans="1:3" x14ac:dyDescent="0.2">
      <c r="A398" s="1">
        <v>44804</v>
      </c>
      <c r="B398">
        <v>1711.04</v>
      </c>
      <c r="C398">
        <v>3955</v>
      </c>
    </row>
    <row r="399" spans="1:3" x14ac:dyDescent="0.2">
      <c r="A399" s="1">
        <v>44834</v>
      </c>
      <c r="B399">
        <v>1660.61</v>
      </c>
      <c r="C399">
        <v>3585.62</v>
      </c>
    </row>
    <row r="400" spans="1:3" x14ac:dyDescent="0.2">
      <c r="A400" s="1">
        <v>44865</v>
      </c>
      <c r="B400">
        <v>1633.56</v>
      </c>
      <c r="C400">
        <v>3871.98</v>
      </c>
    </row>
    <row r="401" spans="1:3" x14ac:dyDescent="0.2">
      <c r="A401" s="1">
        <v>44895</v>
      </c>
      <c r="B401">
        <v>1768.52</v>
      </c>
      <c r="C401">
        <v>4080.11</v>
      </c>
    </row>
    <row r="402" spans="1:3" x14ac:dyDescent="0.2">
      <c r="A402" s="1">
        <v>44925</v>
      </c>
      <c r="B402">
        <v>1824.02</v>
      </c>
      <c r="C402">
        <v>3839.5</v>
      </c>
    </row>
    <row r="403" spans="1:3" x14ac:dyDescent="0.2">
      <c r="A403" s="1">
        <v>44957</v>
      </c>
      <c r="B403">
        <v>1928.36</v>
      </c>
      <c r="C403">
        <v>4076.6</v>
      </c>
    </row>
    <row r="404" spans="1:3" x14ac:dyDescent="0.2">
      <c r="A404" s="1">
        <v>44985</v>
      </c>
      <c r="B404">
        <v>1826.92</v>
      </c>
      <c r="C404">
        <v>3970.15</v>
      </c>
    </row>
    <row r="405" spans="1:3" x14ac:dyDescent="0.2">
      <c r="A405" s="1">
        <v>45016</v>
      </c>
      <c r="B405">
        <v>1969.28</v>
      </c>
      <c r="C405">
        <v>4109.3100000000004</v>
      </c>
    </row>
    <row r="406" spans="1:3" x14ac:dyDescent="0.2">
      <c r="A406" s="1">
        <v>45044</v>
      </c>
      <c r="B406">
        <v>1990</v>
      </c>
      <c r="C406">
        <v>4169.4799999999996</v>
      </c>
    </row>
    <row r="407" spans="1:3" x14ac:dyDescent="0.2">
      <c r="A407" s="1">
        <v>45077</v>
      </c>
      <c r="B407">
        <v>1962.73</v>
      </c>
      <c r="C407">
        <v>4179.83</v>
      </c>
    </row>
    <row r="408" spans="1:3" x14ac:dyDescent="0.2">
      <c r="A408" s="1">
        <v>45107</v>
      </c>
      <c r="B408">
        <v>1919.35</v>
      </c>
      <c r="C408">
        <v>4450.38</v>
      </c>
    </row>
    <row r="409" spans="1:3" x14ac:dyDescent="0.2">
      <c r="A409" s="1">
        <v>45138</v>
      </c>
      <c r="B409">
        <v>1965.09</v>
      </c>
      <c r="C409">
        <v>4588.96</v>
      </c>
    </row>
    <row r="410" spans="1:3" x14ac:dyDescent="0.2">
      <c r="A410" s="1">
        <v>45169</v>
      </c>
      <c r="B410">
        <v>1940.19</v>
      </c>
      <c r="C410">
        <v>4507.66</v>
      </c>
    </row>
    <row r="411" spans="1:3" x14ac:dyDescent="0.2">
      <c r="A411" s="1">
        <v>45198</v>
      </c>
      <c r="B411">
        <v>1848.63</v>
      </c>
      <c r="C411">
        <v>4288.05</v>
      </c>
    </row>
    <row r="412" spans="1:3" x14ac:dyDescent="0.2">
      <c r="A412" s="1">
        <v>45230</v>
      </c>
      <c r="B412">
        <v>1983.88</v>
      </c>
      <c r="C412">
        <v>4193.8</v>
      </c>
    </row>
    <row r="413" spans="1:3" x14ac:dyDescent="0.2">
      <c r="A413" s="1">
        <v>45260</v>
      </c>
      <c r="B413">
        <v>2036.41</v>
      </c>
      <c r="C413">
        <v>4567.8</v>
      </c>
    </row>
    <row r="414" spans="1:3" x14ac:dyDescent="0.2">
      <c r="A414" s="1">
        <v>45289</v>
      </c>
      <c r="B414">
        <v>2062.98</v>
      </c>
      <c r="C414">
        <v>4769.83</v>
      </c>
    </row>
    <row r="415" spans="1:3" x14ac:dyDescent="0.2">
      <c r="A415" s="1">
        <v>45322</v>
      </c>
      <c r="B415">
        <v>2039.52</v>
      </c>
      <c r="C415">
        <v>4845.6499999999996</v>
      </c>
    </row>
    <row r="416" spans="1:3" x14ac:dyDescent="0.2">
      <c r="A416" s="1">
        <v>45351</v>
      </c>
      <c r="B416">
        <v>2044.3</v>
      </c>
      <c r="C416">
        <v>5096.2700000000004</v>
      </c>
    </row>
    <row r="417" spans="1:3" x14ac:dyDescent="0.2">
      <c r="A417" s="1">
        <v>45380</v>
      </c>
      <c r="B417">
        <v>2229.87</v>
      </c>
      <c r="C417">
        <v>5254.35</v>
      </c>
    </row>
    <row r="418" spans="1:3" x14ac:dyDescent="0.2">
      <c r="A418" s="1">
        <v>45412</v>
      </c>
      <c r="B418">
        <v>2286.25</v>
      </c>
      <c r="C418">
        <v>5035.6899999999996</v>
      </c>
    </row>
    <row r="419" spans="1:3" x14ac:dyDescent="0.2">
      <c r="A419" s="1">
        <v>45443</v>
      </c>
      <c r="B419">
        <v>2327.33</v>
      </c>
      <c r="C419">
        <v>5277.51</v>
      </c>
    </row>
    <row r="420" spans="1:3" x14ac:dyDescent="0.2">
      <c r="A420" s="1">
        <v>45471</v>
      </c>
      <c r="B420">
        <v>2326.75</v>
      </c>
      <c r="C420">
        <v>5460.48</v>
      </c>
    </row>
    <row r="421" spans="1:3" x14ac:dyDescent="0.2">
      <c r="A421" s="1">
        <v>45504</v>
      </c>
      <c r="B421">
        <v>2447.6</v>
      </c>
      <c r="C421">
        <v>5522.3</v>
      </c>
    </row>
    <row r="422" spans="1:3" x14ac:dyDescent="0.2">
      <c r="A422" s="1">
        <v>45534</v>
      </c>
      <c r="B422">
        <v>2503.39</v>
      </c>
      <c r="C422">
        <v>5648.4</v>
      </c>
    </row>
    <row r="423" spans="1:3" x14ac:dyDescent="0.2">
      <c r="A423" s="1">
        <v>45565</v>
      </c>
      <c r="B423">
        <v>2634.58</v>
      </c>
      <c r="C423">
        <v>5762.48</v>
      </c>
    </row>
    <row r="424" spans="1:3" x14ac:dyDescent="0.2">
      <c r="A424" s="1">
        <v>45596</v>
      </c>
      <c r="B424">
        <v>2743.97</v>
      </c>
      <c r="C424">
        <v>5705.45</v>
      </c>
    </row>
    <row r="425" spans="1:3" x14ac:dyDescent="0.2">
      <c r="A425" s="1">
        <v>45625</v>
      </c>
      <c r="B425">
        <v>2643.15</v>
      </c>
      <c r="C425">
        <v>6032.38</v>
      </c>
    </row>
    <row r="426" spans="1:3" x14ac:dyDescent="0.2">
      <c r="A426" s="1">
        <v>45657</v>
      </c>
      <c r="B426">
        <v>2624.5</v>
      </c>
      <c r="C426">
        <v>5881.63</v>
      </c>
    </row>
    <row r="427" spans="1:3" x14ac:dyDescent="0.2">
      <c r="A427" s="1">
        <v>45688</v>
      </c>
      <c r="B427">
        <v>2798.41</v>
      </c>
      <c r="C427">
        <v>6040.53</v>
      </c>
    </row>
    <row r="428" spans="1:3" x14ac:dyDescent="0.2">
      <c r="A428" s="1">
        <v>45716</v>
      </c>
      <c r="B428">
        <v>2857.83</v>
      </c>
      <c r="C428">
        <v>5954.5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2165-5C7B-5047-BE8A-8168F50E3AD4}">
  <dimension ref="A1:I18"/>
  <sheetViews>
    <sheetView tabSelected="1" zoomScale="170" zoomScaleNormal="170" workbookViewId="0">
      <selection activeCell="B18" sqref="B18"/>
    </sheetView>
  </sheetViews>
  <sheetFormatPr baseColWidth="10" defaultRowHeight="15" x14ac:dyDescent="0.2"/>
  <sheetData>
    <row r="1" spans="1:9" x14ac:dyDescent="0.2">
      <c r="A1" t="s">
        <v>12</v>
      </c>
    </row>
    <row r="2" spans="1:9" ht="16" thickBot="1" x14ac:dyDescent="0.25"/>
    <row r="3" spans="1:9" x14ac:dyDescent="0.2">
      <c r="A3" s="5" t="s">
        <v>13</v>
      </c>
      <c r="B3" s="5"/>
    </row>
    <row r="4" spans="1:9" x14ac:dyDescent="0.2">
      <c r="A4" s="2" t="s">
        <v>14</v>
      </c>
      <c r="B4" s="2">
        <v>1.6638280048777765E-2</v>
      </c>
    </row>
    <row r="5" spans="1:9" x14ac:dyDescent="0.2">
      <c r="A5" s="2" t="s">
        <v>15</v>
      </c>
      <c r="B5" s="2">
        <v>2.7683236298155624E-4</v>
      </c>
    </row>
    <row r="6" spans="1:9" x14ac:dyDescent="0.2">
      <c r="A6" s="2" t="s">
        <v>16</v>
      </c>
      <c r="B6" s="2">
        <v>-2.1091417841234998E-3</v>
      </c>
    </row>
    <row r="7" spans="1:9" x14ac:dyDescent="0.2">
      <c r="A7" s="2" t="s">
        <v>17</v>
      </c>
      <c r="B7" s="2">
        <v>4.3655191749931876E-2</v>
      </c>
    </row>
    <row r="8" spans="1:9" ht="16" thickBot="1" x14ac:dyDescent="0.25">
      <c r="A8" s="3" t="s">
        <v>18</v>
      </c>
      <c r="B8" s="3">
        <v>421</v>
      </c>
    </row>
    <row r="10" spans="1:9" ht="16" thickBot="1" x14ac:dyDescent="0.25">
      <c r="A10" t="s">
        <v>19</v>
      </c>
    </row>
    <row r="11" spans="1:9" x14ac:dyDescent="0.2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2">
      <c r="A12" s="2" t="s">
        <v>20</v>
      </c>
      <c r="B12" s="2">
        <v>1</v>
      </c>
      <c r="C12" s="2">
        <v>2.2111740374686217E-4</v>
      </c>
      <c r="D12" s="2">
        <v>2.2111740374686217E-4</v>
      </c>
      <c r="E12" s="2">
        <v>0.11602487953083723</v>
      </c>
      <c r="F12" s="2">
        <v>0.7335571890986361</v>
      </c>
    </row>
    <row r="13" spans="1:9" x14ac:dyDescent="0.2">
      <c r="A13" s="2" t="s">
        <v>21</v>
      </c>
      <c r="B13" s="2">
        <v>419</v>
      </c>
      <c r="C13" s="2">
        <v>0.79852004625707107</v>
      </c>
      <c r="D13" s="2">
        <v>1.90577576672332E-3</v>
      </c>
      <c r="E13" s="2"/>
      <c r="F13" s="2"/>
    </row>
    <row r="14" spans="1:9" ht="16" thickBot="1" x14ac:dyDescent="0.25">
      <c r="A14" s="3" t="s">
        <v>22</v>
      </c>
      <c r="B14" s="3">
        <v>420</v>
      </c>
      <c r="C14" s="3">
        <v>0.79874116366081793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2">
      <c r="A17" s="2" t="s">
        <v>23</v>
      </c>
      <c r="B17" s="2">
        <v>5.4006164992277603E-3</v>
      </c>
      <c r="C17" s="2">
        <v>2.1632599620878133E-3</v>
      </c>
      <c r="D17" s="2">
        <v>2.4965175678726554</v>
      </c>
      <c r="E17" s="2">
        <v>1.2925116616137147E-2</v>
      </c>
      <c r="F17" s="2">
        <v>1.1484222036161622E-3</v>
      </c>
      <c r="G17" s="2">
        <v>9.6528107948393588E-3</v>
      </c>
      <c r="H17" s="2">
        <v>1.1484222036161622E-3</v>
      </c>
      <c r="I17" s="2">
        <v>9.6528107948393588E-3</v>
      </c>
    </row>
    <row r="18" spans="1:9" ht="16" thickBot="1" x14ac:dyDescent="0.25">
      <c r="A18" s="3" t="s">
        <v>36</v>
      </c>
      <c r="B18" s="6">
        <v>1.7042487474648531E-2</v>
      </c>
      <c r="C18" s="3">
        <v>5.003310094985456E-2</v>
      </c>
      <c r="D18" s="3">
        <v>0.34062424976875377</v>
      </c>
      <c r="E18" s="3">
        <v>0.73355718909897938</v>
      </c>
      <c r="F18" s="3">
        <v>-8.130466921446261E-2</v>
      </c>
      <c r="G18" s="3">
        <v>0.11538964416375967</v>
      </c>
      <c r="H18" s="3">
        <v>-8.130466921446261E-2</v>
      </c>
      <c r="I18" s="3">
        <v>0.11538964416375967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8"/>
  <sheetViews>
    <sheetView zoomScale="200" zoomScaleNormal="200" workbookViewId="0">
      <selection activeCell="J8" sqref="J8"/>
    </sheetView>
  </sheetViews>
  <sheetFormatPr baseColWidth="10" defaultColWidth="8.83203125" defaultRowHeight="15" x14ac:dyDescent="0.2"/>
  <cols>
    <col min="1" max="1" width="10.6640625" style="1" bestFit="1" customWidth="1"/>
    <col min="2" max="3" width="22.5" bestFit="1" customWidth="1"/>
    <col min="8" max="8" width="12.1640625" bestFit="1" customWidth="1"/>
  </cols>
  <sheetData>
    <row r="1" spans="1:11" x14ac:dyDescent="0.2">
      <c r="A1" s="1" t="s">
        <v>0</v>
      </c>
      <c r="B1" s="1">
        <v>32874</v>
      </c>
    </row>
    <row r="2" spans="1:11" x14ac:dyDescent="0.2">
      <c r="A2" s="1" t="s">
        <v>1</v>
      </c>
      <c r="B2" s="1">
        <v>45724</v>
      </c>
    </row>
    <row r="4" spans="1:11" x14ac:dyDescent="0.2">
      <c r="B4" t="s">
        <v>2</v>
      </c>
      <c r="C4" t="s">
        <v>3</v>
      </c>
      <c r="D4" t="s">
        <v>2</v>
      </c>
      <c r="E4" t="s">
        <v>3</v>
      </c>
    </row>
    <row r="5" spans="1:11" x14ac:dyDescent="0.2">
      <c r="B5" t="s">
        <v>6</v>
      </c>
      <c r="C5" t="s">
        <v>6</v>
      </c>
    </row>
    <row r="6" spans="1:11" x14ac:dyDescent="0.2">
      <c r="A6" s="1" t="s">
        <v>4</v>
      </c>
      <c r="B6" t="s">
        <v>5</v>
      </c>
      <c r="C6" t="s">
        <v>5</v>
      </c>
    </row>
    <row r="7" spans="1:11" x14ac:dyDescent="0.2">
      <c r="A7" s="1">
        <v>32904</v>
      </c>
      <c r="B7">
        <v>415.05</v>
      </c>
      <c r="C7">
        <v>329.08</v>
      </c>
      <c r="H7" t="s">
        <v>9</v>
      </c>
      <c r="I7" t="s">
        <v>10</v>
      </c>
      <c r="J7" t="s">
        <v>9</v>
      </c>
      <c r="K7" t="s">
        <v>10</v>
      </c>
    </row>
    <row r="8" spans="1:11" x14ac:dyDescent="0.2">
      <c r="A8" s="1">
        <v>32932</v>
      </c>
      <c r="B8">
        <v>407.7</v>
      </c>
      <c r="C8">
        <v>331.89</v>
      </c>
      <c r="D8">
        <f>B8/B7-1</f>
        <v>-1.7708709794000743E-2</v>
      </c>
      <c r="E8">
        <f>C8/C7-1</f>
        <v>8.5389570925002989E-3</v>
      </c>
      <c r="G8" t="s">
        <v>7</v>
      </c>
      <c r="H8">
        <f>AVERAGE(D8:D428)</f>
        <v>5.5338133731495844E-3</v>
      </c>
      <c r="I8">
        <f>AVERAGE(E8:E428)</f>
        <v>7.8155770464822302E-3</v>
      </c>
      <c r="J8">
        <f>H8*12*100</f>
        <v>6.6405760477795006</v>
      </c>
      <c r="K8">
        <f>I8*12*100</f>
        <v>9.3786924557786762</v>
      </c>
    </row>
    <row r="9" spans="1:11" x14ac:dyDescent="0.2">
      <c r="A9" s="1">
        <v>32962</v>
      </c>
      <c r="B9">
        <v>368.5</v>
      </c>
      <c r="C9">
        <v>339.94</v>
      </c>
      <c r="D9">
        <f t="shared" ref="D9:D72" si="0">B9/B8-1</f>
        <v>-9.6149129261712041E-2</v>
      </c>
      <c r="E9">
        <f t="shared" ref="E9:E72" si="1">C9/C8-1</f>
        <v>2.4255024255024349E-2</v>
      </c>
      <c r="G9" t="s">
        <v>8</v>
      </c>
      <c r="H9">
        <f>_xlfn.STDEV.S(D8:D428)</f>
        <v>4.3609226952365278E-2</v>
      </c>
      <c r="I9">
        <f>_xlfn.STDEV.S(E8:E428)</f>
        <v>4.2574919407893083E-2</v>
      </c>
      <c r="J9">
        <f>H9*SQRT(12)*100</f>
        <v>15.106679352059746</v>
      </c>
      <c r="K9">
        <f>I9*SQRT(12)*100</f>
        <v>14.748384708524215</v>
      </c>
    </row>
    <row r="10" spans="1:11" x14ac:dyDescent="0.2">
      <c r="A10" s="1">
        <v>32993</v>
      </c>
      <c r="B10">
        <v>367.75</v>
      </c>
      <c r="C10">
        <v>330.8</v>
      </c>
      <c r="D10">
        <f t="shared" si="0"/>
        <v>-2.035278154681186E-3</v>
      </c>
      <c r="E10">
        <f t="shared" si="1"/>
        <v>-2.6887097723127584E-2</v>
      </c>
    </row>
    <row r="11" spans="1:11" x14ac:dyDescent="0.2">
      <c r="A11" s="1">
        <v>33024</v>
      </c>
      <c r="B11">
        <v>363.05</v>
      </c>
      <c r="C11">
        <v>361.23</v>
      </c>
      <c r="D11">
        <f t="shared" si="0"/>
        <v>-1.2780421481984994E-2</v>
      </c>
      <c r="E11">
        <f t="shared" si="1"/>
        <v>9.1989117291414679E-2</v>
      </c>
    </row>
    <row r="12" spans="1:11" x14ac:dyDescent="0.2">
      <c r="A12" s="1">
        <v>33053</v>
      </c>
      <c r="B12">
        <v>352.2</v>
      </c>
      <c r="C12">
        <v>358.02</v>
      </c>
      <c r="D12">
        <f t="shared" si="0"/>
        <v>-2.9885690676215493E-2</v>
      </c>
      <c r="E12">
        <f t="shared" si="1"/>
        <v>-8.8863051241592217E-3</v>
      </c>
      <c r="G12" t="s">
        <v>11</v>
      </c>
      <c r="H12">
        <f>SLOPE(D8:D428,E8:E428)</f>
        <v>1.7042487474648479E-2</v>
      </c>
    </row>
    <row r="13" spans="1:11" x14ac:dyDescent="0.2">
      <c r="A13" s="1">
        <v>33085</v>
      </c>
      <c r="B13">
        <v>372.3</v>
      </c>
      <c r="C13">
        <v>356.15</v>
      </c>
      <c r="D13">
        <f t="shared" si="0"/>
        <v>5.706984667802395E-2</v>
      </c>
      <c r="E13">
        <f t="shared" si="1"/>
        <v>-5.2231718898385626E-3</v>
      </c>
    </row>
    <row r="14" spans="1:11" x14ac:dyDescent="0.2">
      <c r="A14" s="1">
        <v>33116</v>
      </c>
      <c r="B14">
        <v>387.75</v>
      </c>
      <c r="C14">
        <v>322.56</v>
      </c>
      <c r="D14">
        <f t="shared" si="0"/>
        <v>4.1498791297340798E-2</v>
      </c>
      <c r="E14">
        <f t="shared" si="1"/>
        <v>-9.4314193457812667E-2</v>
      </c>
    </row>
    <row r="15" spans="1:11" x14ac:dyDescent="0.2">
      <c r="A15" s="1">
        <v>33144</v>
      </c>
      <c r="B15">
        <v>408.4</v>
      </c>
      <c r="C15">
        <v>306.05</v>
      </c>
      <c r="D15">
        <f t="shared" si="0"/>
        <v>5.3255963894261793E-2</v>
      </c>
      <c r="E15">
        <f t="shared" si="1"/>
        <v>-5.1184275793650813E-2</v>
      </c>
    </row>
    <row r="16" spans="1:11" x14ac:dyDescent="0.2">
      <c r="A16" s="1">
        <v>33177</v>
      </c>
      <c r="B16">
        <v>379.5</v>
      </c>
      <c r="C16">
        <v>304</v>
      </c>
      <c r="D16">
        <f t="shared" si="0"/>
        <v>-7.076395690499504E-2</v>
      </c>
      <c r="E16">
        <f t="shared" si="1"/>
        <v>-6.6982519196210344E-3</v>
      </c>
    </row>
    <row r="17" spans="1:5" x14ac:dyDescent="0.2">
      <c r="A17" s="1">
        <v>33207</v>
      </c>
      <c r="B17">
        <v>384.85</v>
      </c>
      <c r="C17">
        <v>322.22000000000003</v>
      </c>
      <c r="D17">
        <f t="shared" si="0"/>
        <v>1.4097496706192425E-2</v>
      </c>
      <c r="E17">
        <f t="shared" si="1"/>
        <v>5.9934210526315868E-2</v>
      </c>
    </row>
    <row r="18" spans="1:5" x14ac:dyDescent="0.2">
      <c r="A18" s="1">
        <v>33238</v>
      </c>
      <c r="B18">
        <v>382.8</v>
      </c>
      <c r="C18">
        <v>330.22</v>
      </c>
      <c r="D18">
        <f t="shared" si="0"/>
        <v>-5.3267506820839916E-3</v>
      </c>
      <c r="E18">
        <f t="shared" si="1"/>
        <v>2.482775743280996E-2</v>
      </c>
    </row>
    <row r="19" spans="1:5" x14ac:dyDescent="0.2">
      <c r="A19" s="1">
        <v>33269</v>
      </c>
      <c r="B19">
        <v>366</v>
      </c>
      <c r="C19">
        <v>343.93</v>
      </c>
      <c r="D19">
        <f t="shared" si="0"/>
        <v>-4.3887147335423204E-2</v>
      </c>
      <c r="E19">
        <f t="shared" si="1"/>
        <v>4.1517776028102471E-2</v>
      </c>
    </row>
    <row r="20" spans="1:5" x14ac:dyDescent="0.2">
      <c r="A20" s="1">
        <v>33297</v>
      </c>
      <c r="B20">
        <v>362.7</v>
      </c>
      <c r="C20">
        <v>367.07</v>
      </c>
      <c r="D20">
        <f t="shared" si="0"/>
        <v>-9.0163934426229497E-3</v>
      </c>
      <c r="E20">
        <f t="shared" si="1"/>
        <v>6.728113278864889E-2</v>
      </c>
    </row>
    <row r="21" spans="1:5" x14ac:dyDescent="0.2">
      <c r="A21" s="1">
        <v>33326</v>
      </c>
      <c r="B21">
        <v>355.65</v>
      </c>
      <c r="C21">
        <v>375.22</v>
      </c>
      <c r="D21">
        <f t="shared" si="0"/>
        <v>-1.9437551695616229E-2</v>
      </c>
      <c r="E21">
        <f t="shared" si="1"/>
        <v>2.2202849592720897E-2</v>
      </c>
    </row>
    <row r="22" spans="1:5" x14ac:dyDescent="0.2">
      <c r="A22" s="1">
        <v>33358</v>
      </c>
      <c r="B22">
        <v>357.75</v>
      </c>
      <c r="C22">
        <v>375.35</v>
      </c>
      <c r="D22">
        <f t="shared" si="0"/>
        <v>5.9046815689582921E-3</v>
      </c>
      <c r="E22">
        <f t="shared" si="1"/>
        <v>3.4646340813382359E-4</v>
      </c>
    </row>
    <row r="23" spans="1:5" x14ac:dyDescent="0.2">
      <c r="A23" s="1">
        <v>33389</v>
      </c>
      <c r="B23">
        <v>360.4</v>
      </c>
      <c r="C23">
        <v>389.83</v>
      </c>
      <c r="D23">
        <f t="shared" si="0"/>
        <v>7.4074074074073071E-3</v>
      </c>
      <c r="E23">
        <f t="shared" si="1"/>
        <v>3.8577327827361119E-2</v>
      </c>
    </row>
    <row r="24" spans="1:5" x14ac:dyDescent="0.2">
      <c r="A24" s="1">
        <v>33417</v>
      </c>
      <c r="B24">
        <v>368.35</v>
      </c>
      <c r="C24">
        <v>371.16</v>
      </c>
      <c r="D24">
        <f t="shared" si="0"/>
        <v>2.2058823529411908E-2</v>
      </c>
      <c r="E24">
        <f t="shared" si="1"/>
        <v>-4.7892671164353584E-2</v>
      </c>
    </row>
    <row r="25" spans="1:5" x14ac:dyDescent="0.2">
      <c r="A25" s="1">
        <v>33450</v>
      </c>
      <c r="B25">
        <v>362.85</v>
      </c>
      <c r="C25">
        <v>387.81</v>
      </c>
      <c r="D25">
        <f t="shared" si="0"/>
        <v>-1.4931451065562595E-2</v>
      </c>
      <c r="E25">
        <f t="shared" si="1"/>
        <v>4.485935984481082E-2</v>
      </c>
    </row>
    <row r="26" spans="1:5" x14ac:dyDescent="0.2">
      <c r="A26" s="1">
        <v>33480</v>
      </c>
      <c r="B26">
        <v>347.4</v>
      </c>
      <c r="C26">
        <v>395.43</v>
      </c>
      <c r="D26">
        <f t="shared" si="0"/>
        <v>-4.2579578338156399E-2</v>
      </c>
      <c r="E26">
        <f t="shared" si="1"/>
        <v>1.9648797091359249E-2</v>
      </c>
    </row>
    <row r="27" spans="1:5" x14ac:dyDescent="0.2">
      <c r="A27" s="1">
        <v>33511</v>
      </c>
      <c r="B27">
        <v>354.9</v>
      </c>
      <c r="C27">
        <v>387.86</v>
      </c>
      <c r="D27">
        <f t="shared" si="0"/>
        <v>2.1588946459412783E-2</v>
      </c>
      <c r="E27">
        <f t="shared" si="1"/>
        <v>-1.9143716966340429E-2</v>
      </c>
    </row>
    <row r="28" spans="1:5" x14ac:dyDescent="0.2">
      <c r="A28" s="1">
        <v>33542</v>
      </c>
      <c r="B28">
        <v>357.45</v>
      </c>
      <c r="C28">
        <v>392.46</v>
      </c>
      <c r="D28">
        <f t="shared" si="0"/>
        <v>7.1851225697379117E-3</v>
      </c>
      <c r="E28">
        <f t="shared" si="1"/>
        <v>1.1859949466302089E-2</v>
      </c>
    </row>
    <row r="29" spans="1:5" x14ac:dyDescent="0.2">
      <c r="A29" s="1">
        <v>33571</v>
      </c>
      <c r="B29">
        <v>366.3</v>
      </c>
      <c r="C29">
        <v>375.22</v>
      </c>
      <c r="D29">
        <f t="shared" si="0"/>
        <v>2.4758707511540079E-2</v>
      </c>
      <c r="E29">
        <f t="shared" si="1"/>
        <v>-4.3928043622279866E-2</v>
      </c>
    </row>
    <row r="30" spans="1:5" x14ac:dyDescent="0.2">
      <c r="A30" s="1">
        <v>33603</v>
      </c>
      <c r="B30">
        <v>353.15</v>
      </c>
      <c r="C30">
        <v>417.09</v>
      </c>
      <c r="D30">
        <f t="shared" si="0"/>
        <v>-3.5899535899535984E-2</v>
      </c>
      <c r="E30">
        <f t="shared" si="1"/>
        <v>0.11158786845050894</v>
      </c>
    </row>
    <row r="31" spans="1:5" x14ac:dyDescent="0.2">
      <c r="A31" s="1">
        <v>33634</v>
      </c>
      <c r="B31">
        <v>354.1</v>
      </c>
      <c r="C31">
        <v>408.79</v>
      </c>
      <c r="D31">
        <f t="shared" si="0"/>
        <v>2.6900750389353689E-3</v>
      </c>
      <c r="E31">
        <f t="shared" si="1"/>
        <v>-1.9899781821669071E-2</v>
      </c>
    </row>
    <row r="32" spans="1:5" x14ac:dyDescent="0.2">
      <c r="A32" s="1">
        <v>33662</v>
      </c>
      <c r="B32">
        <v>353.75</v>
      </c>
      <c r="C32">
        <v>412.7</v>
      </c>
      <c r="D32">
        <f t="shared" si="0"/>
        <v>-9.8842134990118069E-4</v>
      </c>
      <c r="E32">
        <f t="shared" si="1"/>
        <v>9.564813229286262E-3</v>
      </c>
    </row>
    <row r="33" spans="1:5" x14ac:dyDescent="0.2">
      <c r="A33" s="1">
        <v>33694</v>
      </c>
      <c r="B33">
        <v>341.7</v>
      </c>
      <c r="C33">
        <v>403.69</v>
      </c>
      <c r="D33">
        <f t="shared" si="0"/>
        <v>-3.4063604240282763E-2</v>
      </c>
      <c r="E33">
        <f t="shared" si="1"/>
        <v>-2.1831839108311102E-2</v>
      </c>
    </row>
    <row r="34" spans="1:5" x14ac:dyDescent="0.2">
      <c r="A34" s="1">
        <v>33724</v>
      </c>
      <c r="B34">
        <v>336.35</v>
      </c>
      <c r="C34">
        <v>414.95</v>
      </c>
      <c r="D34">
        <f t="shared" si="0"/>
        <v>-1.565700907228551E-2</v>
      </c>
      <c r="E34">
        <f t="shared" si="1"/>
        <v>2.7892689935346437E-2</v>
      </c>
    </row>
    <row r="35" spans="1:5" x14ac:dyDescent="0.2">
      <c r="A35" s="1">
        <v>33753</v>
      </c>
      <c r="B35">
        <v>337.5</v>
      </c>
      <c r="C35">
        <v>415.35</v>
      </c>
      <c r="D35">
        <f t="shared" si="0"/>
        <v>3.4190575293593373E-3</v>
      </c>
      <c r="E35">
        <f t="shared" si="1"/>
        <v>9.6397156283889451E-4</v>
      </c>
    </row>
    <row r="36" spans="1:5" x14ac:dyDescent="0.2">
      <c r="A36" s="1">
        <v>33785</v>
      </c>
      <c r="B36">
        <v>343.4</v>
      </c>
      <c r="C36">
        <v>408.14</v>
      </c>
      <c r="D36">
        <f t="shared" si="0"/>
        <v>1.7481481481481431E-2</v>
      </c>
      <c r="E36">
        <f t="shared" si="1"/>
        <v>-1.7358853978572397E-2</v>
      </c>
    </row>
    <row r="37" spans="1:5" x14ac:dyDescent="0.2">
      <c r="A37" s="1">
        <v>33816</v>
      </c>
      <c r="B37">
        <v>357.85</v>
      </c>
      <c r="C37">
        <v>424.21</v>
      </c>
      <c r="D37">
        <f t="shared" si="0"/>
        <v>4.2079207920792117E-2</v>
      </c>
      <c r="E37">
        <f t="shared" si="1"/>
        <v>3.9373744303425218E-2</v>
      </c>
    </row>
    <row r="38" spans="1:5" x14ac:dyDescent="0.2">
      <c r="A38" s="1">
        <v>33847</v>
      </c>
      <c r="B38">
        <v>342</v>
      </c>
      <c r="C38">
        <v>414.03</v>
      </c>
      <c r="D38">
        <f t="shared" si="0"/>
        <v>-4.429230124353789E-2</v>
      </c>
      <c r="E38">
        <f t="shared" si="1"/>
        <v>-2.3997548384055101E-2</v>
      </c>
    </row>
    <row r="39" spans="1:5" x14ac:dyDescent="0.2">
      <c r="A39" s="1">
        <v>33877</v>
      </c>
      <c r="B39">
        <v>350</v>
      </c>
      <c r="C39">
        <v>417.8</v>
      </c>
      <c r="D39">
        <f t="shared" si="0"/>
        <v>2.3391812865497075E-2</v>
      </c>
      <c r="E39">
        <f t="shared" si="1"/>
        <v>9.1056203656740831E-3</v>
      </c>
    </row>
    <row r="40" spans="1:5" x14ac:dyDescent="0.2">
      <c r="A40" s="1">
        <v>33907</v>
      </c>
      <c r="B40">
        <v>341</v>
      </c>
      <c r="C40">
        <v>418.68</v>
      </c>
      <c r="D40">
        <f t="shared" si="0"/>
        <v>-2.571428571428569E-2</v>
      </c>
      <c r="E40">
        <f t="shared" si="1"/>
        <v>2.1062709430348381E-3</v>
      </c>
    </row>
    <row r="41" spans="1:5" x14ac:dyDescent="0.2">
      <c r="A41" s="1">
        <v>33938</v>
      </c>
      <c r="B41">
        <v>336</v>
      </c>
      <c r="C41">
        <v>431.35</v>
      </c>
      <c r="D41">
        <f t="shared" si="0"/>
        <v>-1.4662756598240456E-2</v>
      </c>
      <c r="E41">
        <f t="shared" si="1"/>
        <v>3.026177510270367E-2</v>
      </c>
    </row>
    <row r="42" spans="1:5" x14ac:dyDescent="0.2">
      <c r="A42" s="1">
        <v>33969</v>
      </c>
      <c r="B42">
        <v>334.5</v>
      </c>
      <c r="C42">
        <v>435.71</v>
      </c>
      <c r="D42">
        <f t="shared" si="0"/>
        <v>-4.4642857142856984E-3</v>
      </c>
      <c r="E42">
        <f t="shared" si="1"/>
        <v>1.0107801089602297E-2</v>
      </c>
    </row>
    <row r="43" spans="1:5" x14ac:dyDescent="0.2">
      <c r="A43" s="1">
        <v>33998</v>
      </c>
      <c r="B43">
        <v>332.5</v>
      </c>
      <c r="C43">
        <v>438.78</v>
      </c>
      <c r="D43">
        <f t="shared" si="0"/>
        <v>-5.9790732436472149E-3</v>
      </c>
      <c r="E43">
        <f t="shared" si="1"/>
        <v>7.0459709439765206E-3</v>
      </c>
    </row>
    <row r="44" spans="1:5" x14ac:dyDescent="0.2">
      <c r="A44" s="1">
        <v>34026</v>
      </c>
      <c r="B44">
        <v>329.5</v>
      </c>
      <c r="C44">
        <v>443.38</v>
      </c>
      <c r="D44">
        <f t="shared" si="0"/>
        <v>-9.0225563909774875E-3</v>
      </c>
      <c r="E44">
        <f t="shared" si="1"/>
        <v>1.0483613656046442E-2</v>
      </c>
    </row>
    <row r="45" spans="1:5" x14ac:dyDescent="0.2">
      <c r="A45" s="1">
        <v>34059</v>
      </c>
      <c r="B45">
        <v>339</v>
      </c>
      <c r="C45">
        <v>451.67</v>
      </c>
      <c r="D45">
        <f t="shared" si="0"/>
        <v>2.8831562974203306E-2</v>
      </c>
      <c r="E45">
        <f t="shared" si="1"/>
        <v>1.8697279985565585E-2</v>
      </c>
    </row>
    <row r="46" spans="1:5" x14ac:dyDescent="0.2">
      <c r="A46" s="1">
        <v>34089</v>
      </c>
      <c r="B46">
        <v>356</v>
      </c>
      <c r="C46">
        <v>440.19</v>
      </c>
      <c r="D46">
        <f t="shared" si="0"/>
        <v>5.0147492625368661E-2</v>
      </c>
      <c r="E46">
        <f t="shared" si="1"/>
        <v>-2.5416786591980878E-2</v>
      </c>
    </row>
    <row r="47" spans="1:5" x14ac:dyDescent="0.2">
      <c r="A47" s="1">
        <v>34120</v>
      </c>
      <c r="B47">
        <v>374.75</v>
      </c>
      <c r="C47">
        <v>450.19</v>
      </c>
      <c r="D47">
        <f t="shared" si="0"/>
        <v>5.2668539325842589E-2</v>
      </c>
      <c r="E47">
        <f t="shared" si="1"/>
        <v>2.2717462913741882E-2</v>
      </c>
    </row>
    <row r="48" spans="1:5" x14ac:dyDescent="0.2">
      <c r="A48" s="1">
        <v>34150</v>
      </c>
      <c r="B48">
        <v>378.1</v>
      </c>
      <c r="C48">
        <v>450.53</v>
      </c>
      <c r="D48">
        <f t="shared" si="0"/>
        <v>8.939292861908088E-3</v>
      </c>
      <c r="E48">
        <f t="shared" si="1"/>
        <v>7.5523667784715975E-4</v>
      </c>
    </row>
    <row r="49" spans="1:5" x14ac:dyDescent="0.2">
      <c r="A49" s="1">
        <v>34180</v>
      </c>
      <c r="B49">
        <v>407.3</v>
      </c>
      <c r="C49">
        <v>448.13</v>
      </c>
      <c r="D49">
        <f t="shared" si="0"/>
        <v>7.7228246495635977E-2</v>
      </c>
      <c r="E49">
        <f t="shared" si="1"/>
        <v>-5.327059241337917E-3</v>
      </c>
    </row>
    <row r="50" spans="1:5" x14ac:dyDescent="0.2">
      <c r="A50" s="1">
        <v>34212</v>
      </c>
      <c r="B50">
        <v>372.1</v>
      </c>
      <c r="C50">
        <v>463.56</v>
      </c>
      <c r="D50">
        <f t="shared" si="0"/>
        <v>-8.6422784188558754E-2</v>
      </c>
      <c r="E50">
        <f t="shared" si="1"/>
        <v>3.4431972865016869E-2</v>
      </c>
    </row>
    <row r="51" spans="1:5" x14ac:dyDescent="0.2">
      <c r="A51" s="1">
        <v>34242</v>
      </c>
      <c r="B51">
        <v>355.4</v>
      </c>
      <c r="C51">
        <v>458.93</v>
      </c>
      <c r="D51">
        <f t="shared" si="0"/>
        <v>-4.4880408492340873E-2</v>
      </c>
      <c r="E51">
        <f t="shared" si="1"/>
        <v>-9.9879195789109865E-3</v>
      </c>
    </row>
    <row r="52" spans="1:5" x14ac:dyDescent="0.2">
      <c r="A52" s="1">
        <v>34271</v>
      </c>
      <c r="B52">
        <v>369.5</v>
      </c>
      <c r="C52">
        <v>467.83</v>
      </c>
      <c r="D52">
        <f t="shared" si="0"/>
        <v>3.9673607203151384E-2</v>
      </c>
      <c r="E52">
        <f t="shared" si="1"/>
        <v>1.9392935741834316E-2</v>
      </c>
    </row>
    <row r="53" spans="1:5" x14ac:dyDescent="0.2">
      <c r="A53" s="1">
        <v>34303</v>
      </c>
      <c r="B53">
        <v>370.7</v>
      </c>
      <c r="C53">
        <v>461.79</v>
      </c>
      <c r="D53">
        <f t="shared" si="0"/>
        <v>3.2476319350474014E-3</v>
      </c>
      <c r="E53">
        <f t="shared" si="1"/>
        <v>-1.2910672680247037E-2</v>
      </c>
    </row>
    <row r="54" spans="1:5" x14ac:dyDescent="0.2">
      <c r="A54" s="1">
        <v>34334</v>
      </c>
      <c r="B54">
        <v>390.7</v>
      </c>
      <c r="C54">
        <v>466.45</v>
      </c>
      <c r="D54">
        <f t="shared" si="0"/>
        <v>5.3951982735365611E-2</v>
      </c>
      <c r="E54">
        <f t="shared" si="1"/>
        <v>1.0091166980662036E-2</v>
      </c>
    </row>
    <row r="55" spans="1:5" x14ac:dyDescent="0.2">
      <c r="A55" s="1">
        <v>34365</v>
      </c>
      <c r="B55">
        <v>381.9</v>
      </c>
      <c r="C55">
        <v>481.61</v>
      </c>
      <c r="D55">
        <f t="shared" si="0"/>
        <v>-2.2523675454312775E-2</v>
      </c>
      <c r="E55">
        <f t="shared" si="1"/>
        <v>3.2500803944688572E-2</v>
      </c>
    </row>
    <row r="56" spans="1:5" x14ac:dyDescent="0.2">
      <c r="A56" s="1">
        <v>34393</v>
      </c>
      <c r="B56">
        <v>381.75</v>
      </c>
      <c r="C56">
        <v>467.14</v>
      </c>
      <c r="D56">
        <f t="shared" si="0"/>
        <v>-3.9277297721906912E-4</v>
      </c>
      <c r="E56">
        <f t="shared" si="1"/>
        <v>-3.0045057203961778E-2</v>
      </c>
    </row>
    <row r="57" spans="1:5" x14ac:dyDescent="0.2">
      <c r="A57" s="1">
        <v>34424</v>
      </c>
      <c r="B57">
        <v>391</v>
      </c>
      <c r="C57">
        <v>445.77</v>
      </c>
      <c r="D57">
        <f t="shared" si="0"/>
        <v>2.4230517354289383E-2</v>
      </c>
      <c r="E57">
        <f t="shared" si="1"/>
        <v>-4.5746457164875687E-2</v>
      </c>
    </row>
    <row r="58" spans="1:5" x14ac:dyDescent="0.2">
      <c r="A58" s="1">
        <v>34453</v>
      </c>
      <c r="B58">
        <v>377.05</v>
      </c>
      <c r="C58">
        <v>450.91</v>
      </c>
      <c r="D58">
        <f t="shared" si="0"/>
        <v>-3.5677749360613742E-2</v>
      </c>
      <c r="E58">
        <f t="shared" si="1"/>
        <v>1.1530609955807014E-2</v>
      </c>
    </row>
    <row r="59" spans="1:5" x14ac:dyDescent="0.2">
      <c r="A59" s="1">
        <v>34485</v>
      </c>
      <c r="B59">
        <v>387.3</v>
      </c>
      <c r="C59">
        <v>456.5</v>
      </c>
      <c r="D59">
        <f t="shared" si="0"/>
        <v>2.718472351147061E-2</v>
      </c>
      <c r="E59">
        <f t="shared" si="1"/>
        <v>1.239715242509587E-2</v>
      </c>
    </row>
    <row r="60" spans="1:5" x14ac:dyDescent="0.2">
      <c r="A60" s="1">
        <v>34515</v>
      </c>
      <c r="B60">
        <v>386.3</v>
      </c>
      <c r="C60">
        <v>444.27</v>
      </c>
      <c r="D60">
        <f t="shared" si="0"/>
        <v>-2.5819777949909195E-3</v>
      </c>
      <c r="E60">
        <f t="shared" si="1"/>
        <v>-2.6790799561883905E-2</v>
      </c>
    </row>
    <row r="61" spans="1:5" x14ac:dyDescent="0.2">
      <c r="A61" s="1">
        <v>34544</v>
      </c>
      <c r="B61">
        <v>383.6</v>
      </c>
      <c r="C61">
        <v>458.26</v>
      </c>
      <c r="D61">
        <f t="shared" si="0"/>
        <v>-6.9893864871860556E-3</v>
      </c>
      <c r="E61">
        <f t="shared" si="1"/>
        <v>3.1489859769959772E-2</v>
      </c>
    </row>
    <row r="62" spans="1:5" x14ac:dyDescent="0.2">
      <c r="A62" s="1">
        <v>34577</v>
      </c>
      <c r="B62">
        <v>386.6</v>
      </c>
      <c r="C62">
        <v>475.49</v>
      </c>
      <c r="D62">
        <f t="shared" si="0"/>
        <v>7.8206465067778286E-3</v>
      </c>
      <c r="E62">
        <f t="shared" si="1"/>
        <v>3.7598743071618701E-2</v>
      </c>
    </row>
    <row r="63" spans="1:5" x14ac:dyDescent="0.2">
      <c r="A63" s="1">
        <v>34607</v>
      </c>
      <c r="B63">
        <v>394.25</v>
      </c>
      <c r="C63">
        <v>462.69</v>
      </c>
      <c r="D63">
        <f t="shared" si="0"/>
        <v>1.9787894464562861E-2</v>
      </c>
      <c r="E63">
        <f t="shared" si="1"/>
        <v>-2.6919598729731486E-2</v>
      </c>
    </row>
    <row r="64" spans="1:5" x14ac:dyDescent="0.2">
      <c r="A64" s="1">
        <v>34638</v>
      </c>
      <c r="B64">
        <v>384.5</v>
      </c>
      <c r="C64">
        <v>472.35</v>
      </c>
      <c r="D64">
        <f t="shared" si="0"/>
        <v>-2.4730500951173129E-2</v>
      </c>
      <c r="E64">
        <f t="shared" si="1"/>
        <v>2.0877909615509394E-2</v>
      </c>
    </row>
    <row r="65" spans="1:5" x14ac:dyDescent="0.2">
      <c r="A65" s="1">
        <v>34668</v>
      </c>
      <c r="B65">
        <v>381.4</v>
      </c>
      <c r="C65">
        <v>453.69</v>
      </c>
      <c r="D65">
        <f t="shared" si="0"/>
        <v>-8.0624187256177482E-3</v>
      </c>
      <c r="E65">
        <f t="shared" si="1"/>
        <v>-3.9504604636392604E-2</v>
      </c>
    </row>
    <row r="66" spans="1:5" x14ac:dyDescent="0.2">
      <c r="A66" s="1">
        <v>34698</v>
      </c>
      <c r="B66">
        <v>383.2</v>
      </c>
      <c r="C66">
        <v>459.27</v>
      </c>
      <c r="D66">
        <f t="shared" si="0"/>
        <v>4.7194546407971494E-3</v>
      </c>
      <c r="E66">
        <f t="shared" si="1"/>
        <v>1.229914699464385E-2</v>
      </c>
    </row>
    <row r="67" spans="1:5" x14ac:dyDescent="0.2">
      <c r="A67" s="1">
        <v>34730</v>
      </c>
      <c r="B67">
        <v>375.1</v>
      </c>
      <c r="C67">
        <v>470.42</v>
      </c>
      <c r="D67">
        <f t="shared" si="0"/>
        <v>-2.1137787056367374E-2</v>
      </c>
      <c r="E67">
        <f t="shared" si="1"/>
        <v>2.4277658022514137E-2</v>
      </c>
    </row>
    <row r="68" spans="1:5" x14ac:dyDescent="0.2">
      <c r="A68" s="1">
        <v>34758</v>
      </c>
      <c r="B68">
        <v>377.1</v>
      </c>
      <c r="C68">
        <v>487.39</v>
      </c>
      <c r="D68">
        <f t="shared" si="0"/>
        <v>5.3319114902692366E-3</v>
      </c>
      <c r="E68">
        <f t="shared" si="1"/>
        <v>3.6074146507376392E-2</v>
      </c>
    </row>
    <row r="69" spans="1:5" x14ac:dyDescent="0.2">
      <c r="A69" s="1">
        <v>34789</v>
      </c>
      <c r="B69">
        <v>391.4</v>
      </c>
      <c r="C69">
        <v>500.71</v>
      </c>
      <c r="D69">
        <f t="shared" si="0"/>
        <v>3.7920975868469764E-2</v>
      </c>
      <c r="E69">
        <f t="shared" si="1"/>
        <v>2.7329243521615032E-2</v>
      </c>
    </row>
    <row r="70" spans="1:5" x14ac:dyDescent="0.2">
      <c r="A70" s="1">
        <v>34817</v>
      </c>
      <c r="B70">
        <v>387.1</v>
      </c>
      <c r="C70">
        <v>514.71</v>
      </c>
      <c r="D70">
        <f t="shared" si="0"/>
        <v>-1.0986203372508774E-2</v>
      </c>
      <c r="E70">
        <f t="shared" si="1"/>
        <v>2.7960296379141658E-2</v>
      </c>
    </row>
    <row r="71" spans="1:5" x14ac:dyDescent="0.2">
      <c r="A71" s="1">
        <v>34850</v>
      </c>
      <c r="B71">
        <v>384.3</v>
      </c>
      <c r="C71">
        <v>533.4</v>
      </c>
      <c r="D71">
        <f t="shared" si="0"/>
        <v>-7.2332730560579206E-3</v>
      </c>
      <c r="E71">
        <f t="shared" si="1"/>
        <v>3.6311709506323897E-2</v>
      </c>
    </row>
    <row r="72" spans="1:5" x14ac:dyDescent="0.2">
      <c r="A72" s="1">
        <v>34880</v>
      </c>
      <c r="B72">
        <v>384.6</v>
      </c>
      <c r="C72">
        <v>544.75</v>
      </c>
      <c r="D72">
        <f t="shared" si="0"/>
        <v>7.8064012490242085E-4</v>
      </c>
      <c r="E72">
        <f t="shared" si="1"/>
        <v>2.1278590176228018E-2</v>
      </c>
    </row>
    <row r="73" spans="1:5" x14ac:dyDescent="0.2">
      <c r="A73" s="1">
        <v>34911</v>
      </c>
      <c r="B73">
        <v>382.6</v>
      </c>
      <c r="C73">
        <v>562.05999999999995</v>
      </c>
      <c r="D73">
        <f t="shared" ref="D73:D136" si="2">B73/B72-1</f>
        <v>-5.2002080083203284E-3</v>
      </c>
      <c r="E73">
        <f t="shared" ref="E73:E136" si="3">C73/C72-1</f>
        <v>3.1776044056906816E-2</v>
      </c>
    </row>
    <row r="74" spans="1:5" x14ac:dyDescent="0.2">
      <c r="A74" s="1">
        <v>34942</v>
      </c>
      <c r="B74">
        <v>382.75</v>
      </c>
      <c r="C74">
        <v>561.88</v>
      </c>
      <c r="D74">
        <f t="shared" si="2"/>
        <v>3.920543648718855E-4</v>
      </c>
      <c r="E74">
        <f t="shared" si="3"/>
        <v>-3.2025050706319114E-4</v>
      </c>
    </row>
    <row r="75" spans="1:5" x14ac:dyDescent="0.2">
      <c r="A75" s="1">
        <v>34971</v>
      </c>
      <c r="B75">
        <v>384</v>
      </c>
      <c r="C75">
        <v>584.41</v>
      </c>
      <c r="D75">
        <f t="shared" si="2"/>
        <v>3.2658393207054548E-3</v>
      </c>
      <c r="E75">
        <f t="shared" si="3"/>
        <v>4.0097529721648595E-2</v>
      </c>
    </row>
    <row r="76" spans="1:5" x14ac:dyDescent="0.2">
      <c r="A76" s="1">
        <v>35003</v>
      </c>
      <c r="B76">
        <v>383</v>
      </c>
      <c r="C76">
        <v>581.5</v>
      </c>
      <c r="D76">
        <f t="shared" si="2"/>
        <v>-2.6041666666666297E-3</v>
      </c>
      <c r="E76">
        <f t="shared" si="3"/>
        <v>-4.9793809140842304E-3</v>
      </c>
    </row>
    <row r="77" spans="1:5" x14ac:dyDescent="0.2">
      <c r="A77" s="1">
        <v>35033</v>
      </c>
      <c r="B77">
        <v>387.8</v>
      </c>
      <c r="C77">
        <v>605.37</v>
      </c>
      <c r="D77">
        <f t="shared" si="2"/>
        <v>1.2532637075717945E-2</v>
      </c>
      <c r="E77">
        <f t="shared" si="3"/>
        <v>4.1049011177987982E-2</v>
      </c>
    </row>
    <row r="78" spans="1:5" x14ac:dyDescent="0.2">
      <c r="A78" s="1">
        <v>35062</v>
      </c>
      <c r="B78">
        <v>387.1</v>
      </c>
      <c r="C78">
        <v>615.92999999999995</v>
      </c>
      <c r="D78">
        <f t="shared" si="2"/>
        <v>-1.8050541516245744E-3</v>
      </c>
      <c r="E78">
        <f t="shared" si="3"/>
        <v>1.7443877298181087E-2</v>
      </c>
    </row>
    <row r="79" spans="1:5" x14ac:dyDescent="0.2">
      <c r="A79" s="1">
        <v>35095</v>
      </c>
      <c r="B79">
        <v>406.3</v>
      </c>
      <c r="C79">
        <v>636.02</v>
      </c>
      <c r="D79">
        <f t="shared" si="2"/>
        <v>4.9599586670111107E-2</v>
      </c>
      <c r="E79">
        <f t="shared" si="3"/>
        <v>3.2617342879872835E-2</v>
      </c>
    </row>
    <row r="80" spans="1:5" x14ac:dyDescent="0.2">
      <c r="A80" s="1">
        <v>35124</v>
      </c>
      <c r="B80">
        <v>400.75</v>
      </c>
      <c r="C80">
        <v>640.42999999999995</v>
      </c>
      <c r="D80">
        <f t="shared" si="2"/>
        <v>-1.3659857248338736E-2</v>
      </c>
      <c r="E80">
        <f t="shared" si="3"/>
        <v>6.9337442218797563E-3</v>
      </c>
    </row>
    <row r="81" spans="1:5" x14ac:dyDescent="0.2">
      <c r="A81" s="1">
        <v>35153</v>
      </c>
      <c r="B81">
        <v>395.45</v>
      </c>
      <c r="C81">
        <v>645.5</v>
      </c>
      <c r="D81">
        <f t="shared" si="2"/>
        <v>-1.3225202744853393E-2</v>
      </c>
      <c r="E81">
        <f t="shared" si="3"/>
        <v>7.9165560638947419E-3</v>
      </c>
    </row>
    <row r="82" spans="1:5" x14ac:dyDescent="0.2">
      <c r="A82" s="1">
        <v>35185</v>
      </c>
      <c r="B82">
        <v>391.65</v>
      </c>
      <c r="C82">
        <v>654.16999999999996</v>
      </c>
      <c r="D82">
        <f t="shared" si="2"/>
        <v>-9.6093058540902554E-3</v>
      </c>
      <c r="E82">
        <f t="shared" si="3"/>
        <v>1.343144848954303E-2</v>
      </c>
    </row>
    <row r="83" spans="1:5" x14ac:dyDescent="0.2">
      <c r="A83" s="1">
        <v>35216</v>
      </c>
      <c r="B83">
        <v>391</v>
      </c>
      <c r="C83">
        <v>669.12</v>
      </c>
      <c r="D83">
        <f t="shared" si="2"/>
        <v>-1.6596450912804706E-3</v>
      </c>
      <c r="E83">
        <f t="shared" si="3"/>
        <v>2.2853386734335235E-2</v>
      </c>
    </row>
    <row r="84" spans="1:5" x14ac:dyDescent="0.2">
      <c r="A84" s="1">
        <v>35244</v>
      </c>
      <c r="B84">
        <v>380.45</v>
      </c>
      <c r="C84">
        <v>670.63</v>
      </c>
      <c r="D84">
        <f t="shared" si="2"/>
        <v>-2.6982097186700749E-2</v>
      </c>
      <c r="E84">
        <f t="shared" si="3"/>
        <v>2.2566953610712037E-3</v>
      </c>
    </row>
    <row r="85" spans="1:5" x14ac:dyDescent="0.2">
      <c r="A85" s="1">
        <v>35277</v>
      </c>
      <c r="B85">
        <v>387.05</v>
      </c>
      <c r="C85">
        <v>639.95000000000005</v>
      </c>
      <c r="D85">
        <f t="shared" si="2"/>
        <v>1.7347877513470999E-2</v>
      </c>
      <c r="E85">
        <f t="shared" si="3"/>
        <v>-4.5748027973696259E-2</v>
      </c>
    </row>
    <row r="86" spans="1:5" x14ac:dyDescent="0.2">
      <c r="A86" s="1">
        <v>35307</v>
      </c>
      <c r="B86">
        <v>386.5</v>
      </c>
      <c r="C86">
        <v>651.99</v>
      </c>
      <c r="D86">
        <f t="shared" si="2"/>
        <v>-1.4210050381088246E-3</v>
      </c>
      <c r="E86">
        <f t="shared" si="3"/>
        <v>1.8813969841393829E-2</v>
      </c>
    </row>
    <row r="87" spans="1:5" x14ac:dyDescent="0.2">
      <c r="A87" s="1">
        <v>35338</v>
      </c>
      <c r="B87">
        <v>378.4</v>
      </c>
      <c r="C87">
        <v>687.31</v>
      </c>
      <c r="D87">
        <f t="shared" si="2"/>
        <v>-2.0957309184993611E-2</v>
      </c>
      <c r="E87">
        <f t="shared" si="3"/>
        <v>5.4172610009355804E-2</v>
      </c>
    </row>
    <row r="88" spans="1:5" x14ac:dyDescent="0.2">
      <c r="A88" s="1">
        <v>35369</v>
      </c>
      <c r="B88">
        <v>378.05</v>
      </c>
      <c r="C88">
        <v>705.27</v>
      </c>
      <c r="D88">
        <f t="shared" si="2"/>
        <v>-9.2494714587731952E-4</v>
      </c>
      <c r="E88">
        <f t="shared" si="3"/>
        <v>2.6130857982569866E-2</v>
      </c>
    </row>
    <row r="89" spans="1:5" x14ac:dyDescent="0.2">
      <c r="A89" s="1">
        <v>35398</v>
      </c>
      <c r="B89">
        <v>371.65</v>
      </c>
      <c r="C89">
        <v>757.02</v>
      </c>
      <c r="D89">
        <f t="shared" si="2"/>
        <v>-1.6928977648459242E-2</v>
      </c>
      <c r="E89">
        <f t="shared" si="3"/>
        <v>7.3376153813433209E-2</v>
      </c>
    </row>
    <row r="90" spans="1:5" x14ac:dyDescent="0.2">
      <c r="A90" s="1">
        <v>35430</v>
      </c>
      <c r="B90">
        <v>367.7</v>
      </c>
      <c r="C90">
        <v>740.74</v>
      </c>
      <c r="D90">
        <f t="shared" si="2"/>
        <v>-1.0628279295035625E-2</v>
      </c>
      <c r="E90">
        <f t="shared" si="3"/>
        <v>-2.1505376344086002E-2</v>
      </c>
    </row>
    <row r="91" spans="1:5" x14ac:dyDescent="0.2">
      <c r="A91" s="1">
        <v>35461</v>
      </c>
      <c r="B91">
        <v>344.35</v>
      </c>
      <c r="C91">
        <v>786.16</v>
      </c>
      <c r="D91">
        <f t="shared" si="2"/>
        <v>-6.3502855588795093E-2</v>
      </c>
      <c r="E91">
        <f t="shared" si="3"/>
        <v>6.1317061317061272E-2</v>
      </c>
    </row>
    <row r="92" spans="1:5" x14ac:dyDescent="0.2">
      <c r="A92" s="1">
        <v>35489</v>
      </c>
      <c r="B92">
        <v>363.45</v>
      </c>
      <c r="C92">
        <v>790.82</v>
      </c>
      <c r="D92">
        <f t="shared" si="2"/>
        <v>5.546682154784377E-2</v>
      </c>
      <c r="E92">
        <f t="shared" si="3"/>
        <v>5.9275465554087248E-3</v>
      </c>
    </row>
    <row r="93" spans="1:5" x14ac:dyDescent="0.2">
      <c r="A93" s="1">
        <v>35520</v>
      </c>
      <c r="B93">
        <v>351.25</v>
      </c>
      <c r="C93">
        <v>757.12</v>
      </c>
      <c r="D93">
        <f t="shared" si="2"/>
        <v>-3.3567203191635642E-2</v>
      </c>
      <c r="E93">
        <f t="shared" si="3"/>
        <v>-4.2613995599504406E-2</v>
      </c>
    </row>
    <row r="94" spans="1:5" x14ac:dyDescent="0.2">
      <c r="A94" s="1">
        <v>35550</v>
      </c>
      <c r="B94">
        <v>339.5</v>
      </c>
      <c r="C94">
        <v>801.34</v>
      </c>
      <c r="D94">
        <f t="shared" si="2"/>
        <v>-3.3451957295373647E-2</v>
      </c>
      <c r="E94">
        <f t="shared" si="3"/>
        <v>5.8405536770921529E-2</v>
      </c>
    </row>
    <row r="95" spans="1:5" x14ac:dyDescent="0.2">
      <c r="A95" s="1">
        <v>35580</v>
      </c>
      <c r="B95">
        <v>344.65</v>
      </c>
      <c r="C95">
        <v>848.28</v>
      </c>
      <c r="D95">
        <f t="shared" si="2"/>
        <v>1.5169366715758414E-2</v>
      </c>
      <c r="E95">
        <f t="shared" si="3"/>
        <v>5.8576883719769324E-2</v>
      </c>
    </row>
    <row r="96" spans="1:5" x14ac:dyDescent="0.2">
      <c r="A96" s="1">
        <v>35611</v>
      </c>
      <c r="B96">
        <v>333.95</v>
      </c>
      <c r="C96">
        <v>885.14</v>
      </c>
      <c r="D96">
        <f t="shared" si="2"/>
        <v>-3.1045988684172299E-2</v>
      </c>
      <c r="E96">
        <f t="shared" si="3"/>
        <v>4.345263356438922E-2</v>
      </c>
    </row>
    <row r="97" spans="1:5" x14ac:dyDescent="0.2">
      <c r="A97" s="1">
        <v>35642</v>
      </c>
      <c r="B97">
        <v>324.55</v>
      </c>
      <c r="C97">
        <v>954.29</v>
      </c>
      <c r="D97">
        <f t="shared" si="2"/>
        <v>-2.8147926336277829E-2</v>
      </c>
      <c r="E97">
        <f t="shared" si="3"/>
        <v>7.8123234742526471E-2</v>
      </c>
    </row>
    <row r="98" spans="1:5" x14ac:dyDescent="0.2">
      <c r="A98" s="1">
        <v>35671</v>
      </c>
      <c r="B98">
        <v>324.14999999999998</v>
      </c>
      <c r="C98">
        <v>899.47</v>
      </c>
      <c r="D98">
        <f t="shared" si="2"/>
        <v>-1.2324757356340088E-3</v>
      </c>
      <c r="E98">
        <f t="shared" si="3"/>
        <v>-5.7445849794087733E-2</v>
      </c>
    </row>
    <row r="99" spans="1:5" x14ac:dyDescent="0.2">
      <c r="A99" s="1">
        <v>35703</v>
      </c>
      <c r="B99">
        <v>334.45</v>
      </c>
      <c r="C99">
        <v>947.28</v>
      </c>
      <c r="D99">
        <f t="shared" si="2"/>
        <v>3.1775412617615295E-2</v>
      </c>
      <c r="E99">
        <f t="shared" si="3"/>
        <v>5.3153523741759079E-2</v>
      </c>
    </row>
    <row r="100" spans="1:5" x14ac:dyDescent="0.2">
      <c r="A100" s="1">
        <v>35734</v>
      </c>
      <c r="B100">
        <v>311.45</v>
      </c>
      <c r="C100">
        <v>914.62</v>
      </c>
      <c r="D100">
        <f t="shared" si="2"/>
        <v>-6.8769621767080236E-2</v>
      </c>
      <c r="E100">
        <f t="shared" si="3"/>
        <v>-3.4477662359597927E-2</v>
      </c>
    </row>
    <row r="101" spans="1:5" x14ac:dyDescent="0.2">
      <c r="A101" s="1">
        <v>35762</v>
      </c>
      <c r="B101">
        <v>297</v>
      </c>
      <c r="C101">
        <v>955.4</v>
      </c>
      <c r="D101">
        <f t="shared" si="2"/>
        <v>-4.6395890191041844E-2</v>
      </c>
      <c r="E101">
        <f t="shared" si="3"/>
        <v>4.4586822942861426E-2</v>
      </c>
    </row>
    <row r="102" spans="1:5" x14ac:dyDescent="0.2">
      <c r="A102" s="1">
        <v>35795</v>
      </c>
      <c r="B102">
        <v>289.05</v>
      </c>
      <c r="C102">
        <v>970.43</v>
      </c>
      <c r="D102">
        <f t="shared" si="2"/>
        <v>-2.6767676767676774E-2</v>
      </c>
      <c r="E102">
        <f t="shared" si="3"/>
        <v>1.5731630730583923E-2</v>
      </c>
    </row>
    <row r="103" spans="1:5" x14ac:dyDescent="0.2">
      <c r="A103" s="1">
        <v>35825</v>
      </c>
      <c r="B103">
        <v>302.45</v>
      </c>
      <c r="C103">
        <v>980.28</v>
      </c>
      <c r="D103">
        <f t="shared" si="2"/>
        <v>4.6358761459954989E-2</v>
      </c>
      <c r="E103">
        <f t="shared" si="3"/>
        <v>1.0150139628824384E-2</v>
      </c>
    </row>
    <row r="104" spans="1:5" x14ac:dyDescent="0.2">
      <c r="A104" s="1">
        <v>35853</v>
      </c>
      <c r="B104">
        <v>299.14999999999998</v>
      </c>
      <c r="C104">
        <v>1049.3399999999999</v>
      </c>
      <c r="D104">
        <f t="shared" si="2"/>
        <v>-1.0910894362704648E-2</v>
      </c>
      <c r="E104">
        <f t="shared" si="3"/>
        <v>7.0449259395274799E-2</v>
      </c>
    </row>
    <row r="105" spans="1:5" x14ac:dyDescent="0.2">
      <c r="A105" s="1">
        <v>35885</v>
      </c>
      <c r="B105">
        <v>300.95</v>
      </c>
      <c r="C105">
        <v>1101.75</v>
      </c>
      <c r="D105">
        <f t="shared" si="2"/>
        <v>6.0170483035266731E-3</v>
      </c>
      <c r="E105">
        <f t="shared" si="3"/>
        <v>4.994568014180345E-2</v>
      </c>
    </row>
    <row r="106" spans="1:5" x14ac:dyDescent="0.2">
      <c r="A106" s="1">
        <v>35915</v>
      </c>
      <c r="B106">
        <v>306.64999999999998</v>
      </c>
      <c r="C106">
        <v>1111.75</v>
      </c>
      <c r="D106">
        <f t="shared" si="2"/>
        <v>1.8940023259677696E-2</v>
      </c>
      <c r="E106">
        <f t="shared" si="3"/>
        <v>9.0764692534603952E-3</v>
      </c>
    </row>
    <row r="107" spans="1:5" x14ac:dyDescent="0.2">
      <c r="A107" s="1">
        <v>35944</v>
      </c>
      <c r="B107">
        <v>292.95</v>
      </c>
      <c r="C107">
        <v>1090.82</v>
      </c>
      <c r="D107">
        <f t="shared" si="2"/>
        <v>-4.4676341105494788E-2</v>
      </c>
      <c r="E107">
        <f t="shared" si="3"/>
        <v>-1.8826174949404195E-2</v>
      </c>
    </row>
    <row r="108" spans="1:5" x14ac:dyDescent="0.2">
      <c r="A108" s="1">
        <v>35976</v>
      </c>
      <c r="B108">
        <v>296.95</v>
      </c>
      <c r="C108">
        <v>1133.8399999999999</v>
      </c>
      <c r="D108">
        <f t="shared" si="2"/>
        <v>1.3654207202594248E-2</v>
      </c>
      <c r="E108">
        <f t="shared" si="3"/>
        <v>3.9438220788031053E-2</v>
      </c>
    </row>
    <row r="109" spans="1:5" x14ac:dyDescent="0.2">
      <c r="A109" s="1">
        <v>36007</v>
      </c>
      <c r="B109">
        <v>286.45</v>
      </c>
      <c r="C109">
        <v>1120.67</v>
      </c>
      <c r="D109">
        <f t="shared" si="2"/>
        <v>-3.5359488129314665E-2</v>
      </c>
      <c r="E109">
        <f t="shared" si="3"/>
        <v>-1.1615395470260248E-2</v>
      </c>
    </row>
    <row r="110" spans="1:5" x14ac:dyDescent="0.2">
      <c r="A110" s="1">
        <v>36038</v>
      </c>
      <c r="B110">
        <v>275.55</v>
      </c>
      <c r="C110">
        <v>957.28</v>
      </c>
      <c r="D110">
        <f t="shared" si="2"/>
        <v>-3.8052016058648941E-2</v>
      </c>
      <c r="E110">
        <f t="shared" si="3"/>
        <v>-0.14579671089616042</v>
      </c>
    </row>
    <row r="111" spans="1:5" x14ac:dyDescent="0.2">
      <c r="A111" s="1">
        <v>36068</v>
      </c>
      <c r="B111">
        <v>296.95</v>
      </c>
      <c r="C111">
        <v>1017.01</v>
      </c>
      <c r="D111">
        <f t="shared" si="2"/>
        <v>7.7662856105969791E-2</v>
      </c>
      <c r="E111">
        <f t="shared" si="3"/>
        <v>6.2395537355841579E-2</v>
      </c>
    </row>
    <row r="112" spans="1:5" x14ac:dyDescent="0.2">
      <c r="A112" s="1">
        <v>36098</v>
      </c>
      <c r="B112">
        <v>292.55</v>
      </c>
      <c r="C112">
        <v>1098.67</v>
      </c>
      <c r="D112">
        <f t="shared" si="2"/>
        <v>-1.481730931133185E-2</v>
      </c>
      <c r="E112">
        <f t="shared" si="3"/>
        <v>8.0294195730622242E-2</v>
      </c>
    </row>
    <row r="113" spans="1:5" x14ac:dyDescent="0.2">
      <c r="A113" s="1">
        <v>36129</v>
      </c>
      <c r="B113">
        <v>293.2</v>
      </c>
      <c r="C113">
        <v>1163.6300000000001</v>
      </c>
      <c r="D113">
        <f t="shared" si="2"/>
        <v>2.2218424200990405E-3</v>
      </c>
      <c r="E113">
        <f t="shared" si="3"/>
        <v>5.9126034204993294E-2</v>
      </c>
    </row>
    <row r="114" spans="1:5" x14ac:dyDescent="0.2">
      <c r="A114" s="1">
        <v>36160</v>
      </c>
      <c r="B114">
        <v>288.25</v>
      </c>
      <c r="C114">
        <v>1229.23</v>
      </c>
      <c r="D114">
        <f t="shared" si="2"/>
        <v>-1.6882673942701154E-2</v>
      </c>
      <c r="E114">
        <f t="shared" si="3"/>
        <v>5.6375308302467175E-2</v>
      </c>
    </row>
    <row r="115" spans="1:5" x14ac:dyDescent="0.2">
      <c r="A115" s="1">
        <v>36189</v>
      </c>
      <c r="B115">
        <v>286.14999999999998</v>
      </c>
      <c r="C115">
        <v>1279.6400000000001</v>
      </c>
      <c r="D115">
        <f t="shared" si="2"/>
        <v>-7.2853425845620379E-3</v>
      </c>
      <c r="E115">
        <f t="shared" si="3"/>
        <v>4.1009412396378231E-2</v>
      </c>
    </row>
    <row r="116" spans="1:5" x14ac:dyDescent="0.2">
      <c r="A116" s="1">
        <v>36217</v>
      </c>
      <c r="B116">
        <v>287.05</v>
      </c>
      <c r="C116">
        <v>1238.33</v>
      </c>
      <c r="D116">
        <f t="shared" si="2"/>
        <v>3.1452035645642695E-3</v>
      </c>
      <c r="E116">
        <f t="shared" si="3"/>
        <v>-3.2282516957894525E-2</v>
      </c>
    </row>
    <row r="117" spans="1:5" x14ac:dyDescent="0.2">
      <c r="A117" s="1">
        <v>36250</v>
      </c>
      <c r="B117">
        <v>280.05</v>
      </c>
      <c r="C117">
        <v>1286.3699999999999</v>
      </c>
      <c r="D117">
        <f t="shared" si="2"/>
        <v>-2.4385995471172262E-2</v>
      </c>
      <c r="E117">
        <f t="shared" si="3"/>
        <v>3.8794182487705164E-2</v>
      </c>
    </row>
    <row r="118" spans="1:5" x14ac:dyDescent="0.2">
      <c r="A118" s="1">
        <v>36280</v>
      </c>
      <c r="B118">
        <v>286.55</v>
      </c>
      <c r="C118">
        <v>1335.18</v>
      </c>
      <c r="D118">
        <f t="shared" si="2"/>
        <v>2.321014104624175E-2</v>
      </c>
      <c r="E118">
        <f t="shared" si="3"/>
        <v>3.7943981902563095E-2</v>
      </c>
    </row>
    <row r="119" spans="1:5" x14ac:dyDescent="0.2">
      <c r="A119" s="1">
        <v>36311</v>
      </c>
      <c r="B119">
        <v>270.35000000000002</v>
      </c>
      <c r="C119">
        <v>1301.8399999999999</v>
      </c>
      <c r="D119">
        <f t="shared" si="2"/>
        <v>-5.653463618914667E-2</v>
      </c>
      <c r="E119">
        <f t="shared" si="3"/>
        <v>-2.4970415973876281E-2</v>
      </c>
    </row>
    <row r="120" spans="1:5" x14ac:dyDescent="0.2">
      <c r="A120" s="1">
        <v>36341</v>
      </c>
      <c r="B120">
        <v>262.5</v>
      </c>
      <c r="C120">
        <v>1372.71</v>
      </c>
      <c r="D120">
        <f t="shared" si="2"/>
        <v>-2.9036434251895726E-2</v>
      </c>
      <c r="E120">
        <f t="shared" si="3"/>
        <v>5.4438333435752551E-2</v>
      </c>
    </row>
    <row r="121" spans="1:5" x14ac:dyDescent="0.2">
      <c r="A121" s="1">
        <v>36371</v>
      </c>
      <c r="B121">
        <v>255.95</v>
      </c>
      <c r="C121">
        <v>1328.72</v>
      </c>
      <c r="D121">
        <f t="shared" si="2"/>
        <v>-2.4952380952380948E-2</v>
      </c>
      <c r="E121">
        <f t="shared" si="3"/>
        <v>-3.2046098593293548E-2</v>
      </c>
    </row>
    <row r="122" spans="1:5" x14ac:dyDescent="0.2">
      <c r="A122" s="1">
        <v>36403</v>
      </c>
      <c r="B122">
        <v>255.68</v>
      </c>
      <c r="C122">
        <v>1320.41</v>
      </c>
      <c r="D122">
        <f t="shared" si="2"/>
        <v>-1.0548935338933196E-3</v>
      </c>
      <c r="E122">
        <f t="shared" si="3"/>
        <v>-6.2541393220543195E-3</v>
      </c>
    </row>
    <row r="123" spans="1:5" x14ac:dyDescent="0.2">
      <c r="A123" s="1">
        <v>36433</v>
      </c>
      <c r="B123">
        <v>298.75</v>
      </c>
      <c r="C123">
        <v>1282.71</v>
      </c>
      <c r="D123">
        <f t="shared" si="2"/>
        <v>0.16845275344180233</v>
      </c>
      <c r="E123">
        <f t="shared" si="3"/>
        <v>-2.855173771783015E-2</v>
      </c>
    </row>
    <row r="124" spans="1:5" x14ac:dyDescent="0.2">
      <c r="A124" s="1">
        <v>36462</v>
      </c>
      <c r="B124">
        <v>299.2</v>
      </c>
      <c r="C124">
        <v>1362.93</v>
      </c>
      <c r="D124">
        <f t="shared" si="2"/>
        <v>1.5062761506274835E-3</v>
      </c>
      <c r="E124">
        <f t="shared" si="3"/>
        <v>6.2539467221741418E-2</v>
      </c>
    </row>
    <row r="125" spans="1:5" x14ac:dyDescent="0.2">
      <c r="A125" s="1">
        <v>36494</v>
      </c>
      <c r="B125">
        <v>290.7</v>
      </c>
      <c r="C125">
        <v>1388.91</v>
      </c>
      <c r="D125">
        <f t="shared" si="2"/>
        <v>-2.8409090909090939E-2</v>
      </c>
      <c r="E125">
        <f t="shared" si="3"/>
        <v>1.906187405075821E-2</v>
      </c>
    </row>
    <row r="126" spans="1:5" x14ac:dyDescent="0.2">
      <c r="A126" s="1">
        <v>36525</v>
      </c>
      <c r="B126">
        <v>288</v>
      </c>
      <c r="C126">
        <v>1469.25</v>
      </c>
      <c r="D126">
        <f t="shared" si="2"/>
        <v>-9.2879256965944235E-3</v>
      </c>
      <c r="E126">
        <f t="shared" si="3"/>
        <v>5.7843920772404189E-2</v>
      </c>
    </row>
    <row r="127" spans="1:5" x14ac:dyDescent="0.2">
      <c r="A127" s="1">
        <v>36556</v>
      </c>
      <c r="B127">
        <v>283.5</v>
      </c>
      <c r="C127">
        <v>1394.46</v>
      </c>
      <c r="D127">
        <f t="shared" si="2"/>
        <v>-1.5625E-2</v>
      </c>
      <c r="E127">
        <f t="shared" si="3"/>
        <v>-5.0903522205206664E-2</v>
      </c>
    </row>
    <row r="128" spans="1:5" x14ac:dyDescent="0.2">
      <c r="A128" s="1">
        <v>36585</v>
      </c>
      <c r="B128">
        <v>292.2</v>
      </c>
      <c r="C128">
        <v>1366.42</v>
      </c>
      <c r="D128">
        <f t="shared" si="2"/>
        <v>3.0687830687830653E-2</v>
      </c>
      <c r="E128">
        <f t="shared" si="3"/>
        <v>-2.0108142219927405E-2</v>
      </c>
    </row>
    <row r="129" spans="1:5" x14ac:dyDescent="0.2">
      <c r="A129" s="1">
        <v>36616</v>
      </c>
      <c r="B129">
        <v>279.08</v>
      </c>
      <c r="C129">
        <v>1498.58</v>
      </c>
      <c r="D129">
        <f t="shared" si="2"/>
        <v>-4.4900752908966446E-2</v>
      </c>
      <c r="E129">
        <f t="shared" si="3"/>
        <v>9.6719895786068655E-2</v>
      </c>
    </row>
    <row r="130" spans="1:5" x14ac:dyDescent="0.2">
      <c r="A130" s="1">
        <v>36644</v>
      </c>
      <c r="B130">
        <v>273.55</v>
      </c>
      <c r="C130">
        <v>1452.43</v>
      </c>
      <c r="D130">
        <f t="shared" si="2"/>
        <v>-1.9815106779418001E-2</v>
      </c>
      <c r="E130">
        <f t="shared" si="3"/>
        <v>-3.0795820042973876E-2</v>
      </c>
    </row>
    <row r="131" spans="1:5" x14ac:dyDescent="0.2">
      <c r="A131" s="1">
        <v>36677</v>
      </c>
      <c r="B131">
        <v>272.10000000000002</v>
      </c>
      <c r="C131">
        <v>1420.6</v>
      </c>
      <c r="D131">
        <f t="shared" si="2"/>
        <v>-5.3006762931822049E-3</v>
      </c>
      <c r="E131">
        <f t="shared" si="3"/>
        <v>-2.1914997624670529E-2</v>
      </c>
    </row>
    <row r="132" spans="1:5" x14ac:dyDescent="0.2">
      <c r="A132" s="1">
        <v>36707</v>
      </c>
      <c r="B132">
        <v>289.52999999999997</v>
      </c>
      <c r="C132">
        <v>1454.6</v>
      </c>
      <c r="D132">
        <f t="shared" si="2"/>
        <v>6.4057331863285327E-2</v>
      </c>
      <c r="E132">
        <f t="shared" si="3"/>
        <v>2.3933549204561366E-2</v>
      </c>
    </row>
    <row r="133" spans="1:5" x14ac:dyDescent="0.2">
      <c r="A133" s="1">
        <v>36738</v>
      </c>
      <c r="B133">
        <v>277.25</v>
      </c>
      <c r="C133">
        <v>1430.83</v>
      </c>
      <c r="D133">
        <f t="shared" si="2"/>
        <v>-4.2413566815183157E-2</v>
      </c>
      <c r="E133">
        <f t="shared" si="3"/>
        <v>-1.6341262202667406E-2</v>
      </c>
    </row>
    <row r="134" spans="1:5" x14ac:dyDescent="0.2">
      <c r="A134" s="1">
        <v>36769</v>
      </c>
      <c r="B134">
        <v>277.85000000000002</v>
      </c>
      <c r="C134">
        <v>1517.68</v>
      </c>
      <c r="D134">
        <f t="shared" si="2"/>
        <v>2.164111812443803E-3</v>
      </c>
      <c r="E134">
        <f t="shared" si="3"/>
        <v>6.069903482594019E-2</v>
      </c>
    </row>
    <row r="135" spans="1:5" x14ac:dyDescent="0.2">
      <c r="A135" s="1">
        <v>36798</v>
      </c>
      <c r="B135">
        <v>274.25</v>
      </c>
      <c r="C135">
        <v>1436.51</v>
      </c>
      <c r="D135">
        <f t="shared" si="2"/>
        <v>-1.2956631275868324E-2</v>
      </c>
      <c r="E135">
        <f t="shared" si="3"/>
        <v>-5.3482947656950164E-2</v>
      </c>
    </row>
    <row r="136" spans="1:5" x14ac:dyDescent="0.2">
      <c r="A136" s="1">
        <v>36830</v>
      </c>
      <c r="B136">
        <v>265.14999999999998</v>
      </c>
      <c r="C136">
        <v>1429.4</v>
      </c>
      <c r="D136">
        <f t="shared" si="2"/>
        <v>-3.3181403828623557E-2</v>
      </c>
      <c r="E136">
        <f t="shared" si="3"/>
        <v>-4.9494956526581202E-3</v>
      </c>
    </row>
    <row r="137" spans="1:5" x14ac:dyDescent="0.2">
      <c r="A137" s="1">
        <v>36860</v>
      </c>
      <c r="B137">
        <v>270.45</v>
      </c>
      <c r="C137">
        <v>1314.95</v>
      </c>
      <c r="D137">
        <f t="shared" ref="D137:D200" si="4">B137/B136-1</f>
        <v>1.9988685649632298E-2</v>
      </c>
      <c r="E137">
        <f t="shared" ref="E137:E200" si="5">C137/C136-1</f>
        <v>-8.0068560235063702E-2</v>
      </c>
    </row>
    <row r="138" spans="1:5" x14ac:dyDescent="0.2">
      <c r="A138" s="1">
        <v>36889</v>
      </c>
      <c r="B138">
        <v>272.25</v>
      </c>
      <c r="C138">
        <v>1320.28</v>
      </c>
      <c r="D138">
        <f t="shared" si="4"/>
        <v>6.6555740432612254E-3</v>
      </c>
      <c r="E138">
        <f t="shared" si="5"/>
        <v>4.0533860603064742E-3</v>
      </c>
    </row>
    <row r="139" spans="1:5" x14ac:dyDescent="0.2">
      <c r="A139" s="1">
        <v>36922</v>
      </c>
      <c r="B139">
        <v>265.85000000000002</v>
      </c>
      <c r="C139">
        <v>1366.01</v>
      </c>
      <c r="D139">
        <f t="shared" si="4"/>
        <v>-2.3507805325987063E-2</v>
      </c>
      <c r="E139">
        <f t="shared" si="5"/>
        <v>3.4636592238010078E-2</v>
      </c>
    </row>
    <row r="140" spans="1:5" x14ac:dyDescent="0.2">
      <c r="A140" s="1">
        <v>36950</v>
      </c>
      <c r="B140">
        <v>267.14999999999998</v>
      </c>
      <c r="C140">
        <v>1239.94</v>
      </c>
      <c r="D140">
        <f t="shared" si="4"/>
        <v>4.8899755501221609E-3</v>
      </c>
      <c r="E140">
        <f t="shared" si="5"/>
        <v>-9.2290686012547418E-2</v>
      </c>
    </row>
    <row r="141" spans="1:5" x14ac:dyDescent="0.2">
      <c r="A141" s="1">
        <v>36980</v>
      </c>
      <c r="B141">
        <v>257.95</v>
      </c>
      <c r="C141">
        <v>1160.33</v>
      </c>
      <c r="D141">
        <f t="shared" si="4"/>
        <v>-3.4437581882837298E-2</v>
      </c>
      <c r="E141">
        <f t="shared" si="5"/>
        <v>-6.4204719583205727E-2</v>
      </c>
    </row>
    <row r="142" spans="1:5" x14ac:dyDescent="0.2">
      <c r="A142" s="1">
        <v>37011</v>
      </c>
      <c r="B142">
        <v>264.05</v>
      </c>
      <c r="C142">
        <v>1249.46</v>
      </c>
      <c r="D142">
        <f t="shared" si="4"/>
        <v>2.364799379724758E-2</v>
      </c>
      <c r="E142">
        <f t="shared" si="5"/>
        <v>7.6814354537071416E-2</v>
      </c>
    </row>
    <row r="143" spans="1:5" x14ac:dyDescent="0.2">
      <c r="A143" s="1">
        <v>37042</v>
      </c>
      <c r="B143">
        <v>265.85000000000002</v>
      </c>
      <c r="C143">
        <v>1255.82</v>
      </c>
      <c r="D143">
        <f t="shared" si="4"/>
        <v>6.8168907403900469E-3</v>
      </c>
      <c r="E143">
        <f t="shared" si="5"/>
        <v>5.0901989659533076E-3</v>
      </c>
    </row>
    <row r="144" spans="1:5" x14ac:dyDescent="0.2">
      <c r="A144" s="1">
        <v>37071</v>
      </c>
      <c r="B144">
        <v>270.85000000000002</v>
      </c>
      <c r="C144">
        <v>1224.42</v>
      </c>
      <c r="D144">
        <f t="shared" si="4"/>
        <v>1.8807598269700909E-2</v>
      </c>
      <c r="E144">
        <f t="shared" si="5"/>
        <v>-2.5003583316080213E-2</v>
      </c>
    </row>
    <row r="145" spans="1:5" x14ac:dyDescent="0.2">
      <c r="A145" s="1">
        <v>37103</v>
      </c>
      <c r="B145">
        <v>266.64999999999998</v>
      </c>
      <c r="C145">
        <v>1211.23</v>
      </c>
      <c r="D145">
        <f t="shared" si="4"/>
        <v>-1.5506738046889623E-2</v>
      </c>
      <c r="E145">
        <f t="shared" si="5"/>
        <v>-1.0772447362833004E-2</v>
      </c>
    </row>
    <row r="146" spans="1:5" x14ac:dyDescent="0.2">
      <c r="A146" s="1">
        <v>37134</v>
      </c>
      <c r="B146">
        <v>274.39999999999998</v>
      </c>
      <c r="C146">
        <v>1133.58</v>
      </c>
      <c r="D146">
        <f t="shared" si="4"/>
        <v>2.9064316519782585E-2</v>
      </c>
      <c r="E146">
        <f t="shared" si="5"/>
        <v>-6.4108385690579084E-2</v>
      </c>
    </row>
    <row r="147" spans="1:5" x14ac:dyDescent="0.2">
      <c r="A147" s="1">
        <v>37162</v>
      </c>
      <c r="B147">
        <v>293.25</v>
      </c>
      <c r="C147">
        <v>1040.94</v>
      </c>
      <c r="D147">
        <f t="shared" si="4"/>
        <v>6.8695335276967917E-2</v>
      </c>
      <c r="E147">
        <f t="shared" si="5"/>
        <v>-8.1723389615201314E-2</v>
      </c>
    </row>
    <row r="148" spans="1:5" x14ac:dyDescent="0.2">
      <c r="A148" s="1">
        <v>37195</v>
      </c>
      <c r="B148">
        <v>279.64999999999998</v>
      </c>
      <c r="C148">
        <v>1059.78</v>
      </c>
      <c r="D148">
        <f t="shared" si="4"/>
        <v>-4.6376811594202927E-2</v>
      </c>
      <c r="E148">
        <f t="shared" si="5"/>
        <v>1.8099025880454089E-2</v>
      </c>
    </row>
    <row r="149" spans="1:5" x14ac:dyDescent="0.2">
      <c r="A149" s="1">
        <v>37225</v>
      </c>
      <c r="B149">
        <v>274.39999999999998</v>
      </c>
      <c r="C149">
        <v>1139.45</v>
      </c>
      <c r="D149">
        <f t="shared" si="4"/>
        <v>-1.8773466833541974E-2</v>
      </c>
      <c r="E149">
        <f t="shared" si="5"/>
        <v>7.5175979920360847E-2</v>
      </c>
    </row>
    <row r="150" spans="1:5" x14ac:dyDescent="0.2">
      <c r="A150" s="1">
        <v>37256</v>
      </c>
      <c r="B150">
        <v>278.95</v>
      </c>
      <c r="C150">
        <v>1148.08</v>
      </c>
      <c r="D150">
        <f t="shared" si="4"/>
        <v>1.6581632653061229E-2</v>
      </c>
      <c r="E150">
        <f t="shared" si="5"/>
        <v>7.5738294791345417E-3</v>
      </c>
    </row>
    <row r="151" spans="1:5" x14ac:dyDescent="0.2">
      <c r="A151" s="1">
        <v>37287</v>
      </c>
      <c r="B151">
        <v>282.55</v>
      </c>
      <c r="C151">
        <v>1130.21</v>
      </c>
      <c r="D151">
        <f t="shared" si="4"/>
        <v>1.2905538626994062E-2</v>
      </c>
      <c r="E151">
        <f t="shared" si="5"/>
        <v>-1.5565117413420593E-2</v>
      </c>
    </row>
    <row r="152" spans="1:5" x14ac:dyDescent="0.2">
      <c r="A152" s="1">
        <v>37315</v>
      </c>
      <c r="B152">
        <v>296.55</v>
      </c>
      <c r="C152">
        <v>1106.73</v>
      </c>
      <c r="D152">
        <f t="shared" si="4"/>
        <v>4.9548752433197674E-2</v>
      </c>
      <c r="E152">
        <f t="shared" si="5"/>
        <v>-2.077490023977846E-2</v>
      </c>
    </row>
    <row r="153" spans="1:5" x14ac:dyDescent="0.2">
      <c r="A153" s="1">
        <v>37344</v>
      </c>
      <c r="B153">
        <v>302.64999999999998</v>
      </c>
      <c r="C153">
        <v>1147.3900000000001</v>
      </c>
      <c r="D153">
        <f t="shared" si="4"/>
        <v>2.0569887034226797E-2</v>
      </c>
      <c r="E153">
        <f t="shared" si="5"/>
        <v>3.6738861330225081E-2</v>
      </c>
    </row>
    <row r="154" spans="1:5" x14ac:dyDescent="0.2">
      <c r="A154" s="1">
        <v>37376</v>
      </c>
      <c r="B154">
        <v>308.45</v>
      </c>
      <c r="C154">
        <v>1076.92</v>
      </c>
      <c r="D154">
        <f t="shared" si="4"/>
        <v>1.9164050883859307E-2</v>
      </c>
      <c r="E154">
        <f t="shared" si="5"/>
        <v>-6.1417652236815723E-2</v>
      </c>
    </row>
    <row r="155" spans="1:5" x14ac:dyDescent="0.2">
      <c r="A155" s="1">
        <v>37407</v>
      </c>
      <c r="B155">
        <v>326.55</v>
      </c>
      <c r="C155">
        <v>1067.1400000000001</v>
      </c>
      <c r="D155">
        <f t="shared" si="4"/>
        <v>5.8680499270546305E-2</v>
      </c>
      <c r="E155">
        <f t="shared" si="5"/>
        <v>-9.0814545184414452E-3</v>
      </c>
    </row>
    <row r="156" spans="1:5" x14ac:dyDescent="0.2">
      <c r="A156" s="1">
        <v>37435</v>
      </c>
      <c r="B156">
        <v>314.45</v>
      </c>
      <c r="C156">
        <v>989.81</v>
      </c>
      <c r="D156">
        <f t="shared" si="4"/>
        <v>-3.7054049915786313E-2</v>
      </c>
      <c r="E156">
        <f t="shared" si="5"/>
        <v>-7.2464718781041104E-2</v>
      </c>
    </row>
    <row r="157" spans="1:5" x14ac:dyDescent="0.2">
      <c r="A157" s="1">
        <v>37468</v>
      </c>
      <c r="B157">
        <v>303.55</v>
      </c>
      <c r="C157">
        <v>911.62</v>
      </c>
      <c r="D157">
        <f t="shared" si="4"/>
        <v>-3.4663698521227415E-2</v>
      </c>
      <c r="E157">
        <f t="shared" si="5"/>
        <v>-7.8994958628423539E-2</v>
      </c>
    </row>
    <row r="158" spans="1:5" x14ac:dyDescent="0.2">
      <c r="A158" s="1">
        <v>37498</v>
      </c>
      <c r="B158">
        <v>312.75</v>
      </c>
      <c r="C158">
        <v>916.07</v>
      </c>
      <c r="D158">
        <f t="shared" si="4"/>
        <v>3.0308021742711189E-2</v>
      </c>
      <c r="E158">
        <f t="shared" si="5"/>
        <v>4.8814198898663452E-3</v>
      </c>
    </row>
    <row r="159" spans="1:5" x14ac:dyDescent="0.2">
      <c r="A159" s="1">
        <v>37529</v>
      </c>
      <c r="B159">
        <v>323.55</v>
      </c>
      <c r="C159">
        <v>815.28</v>
      </c>
      <c r="D159">
        <f t="shared" si="4"/>
        <v>3.4532374100719521E-2</v>
      </c>
      <c r="E159">
        <f t="shared" si="5"/>
        <v>-0.11002434311788412</v>
      </c>
    </row>
    <row r="160" spans="1:5" x14ac:dyDescent="0.2">
      <c r="A160" s="1">
        <v>37560</v>
      </c>
      <c r="B160">
        <v>317.75</v>
      </c>
      <c r="C160">
        <v>885.76</v>
      </c>
      <c r="D160">
        <f t="shared" si="4"/>
        <v>-1.7926131973419857E-2</v>
      </c>
      <c r="E160">
        <f t="shared" si="5"/>
        <v>8.644882739672255E-2</v>
      </c>
    </row>
    <row r="161" spans="1:5" x14ac:dyDescent="0.2">
      <c r="A161" s="1">
        <v>37589</v>
      </c>
      <c r="B161">
        <v>318.14999999999998</v>
      </c>
      <c r="C161">
        <v>936.31</v>
      </c>
      <c r="D161">
        <f t="shared" si="4"/>
        <v>1.2588512981903666E-3</v>
      </c>
      <c r="E161">
        <f t="shared" si="5"/>
        <v>5.7069635115606809E-2</v>
      </c>
    </row>
    <row r="162" spans="1:5" x14ac:dyDescent="0.2">
      <c r="A162" s="1">
        <v>37621</v>
      </c>
      <c r="B162">
        <v>348.05</v>
      </c>
      <c r="C162">
        <v>879.82</v>
      </c>
      <c r="D162">
        <f t="shared" si="4"/>
        <v>9.3980826654094018E-2</v>
      </c>
      <c r="E162">
        <f t="shared" si="5"/>
        <v>-6.0332582157618608E-2</v>
      </c>
    </row>
    <row r="163" spans="1:5" x14ac:dyDescent="0.2">
      <c r="A163" s="1">
        <v>37652</v>
      </c>
      <c r="B163">
        <v>368.15</v>
      </c>
      <c r="C163">
        <v>855.7</v>
      </c>
      <c r="D163">
        <f t="shared" si="4"/>
        <v>5.7750323229420975E-2</v>
      </c>
      <c r="E163">
        <f t="shared" si="5"/>
        <v>-2.7414698461048825E-2</v>
      </c>
    </row>
    <row r="164" spans="1:5" x14ac:dyDescent="0.2">
      <c r="A164" s="1">
        <v>37680</v>
      </c>
      <c r="B164">
        <v>349.95</v>
      </c>
      <c r="C164">
        <v>841.15</v>
      </c>
      <c r="D164">
        <f t="shared" si="4"/>
        <v>-4.9436371044411231E-2</v>
      </c>
      <c r="E164">
        <f t="shared" si="5"/>
        <v>-1.7003622764987791E-2</v>
      </c>
    </row>
    <row r="165" spans="1:5" x14ac:dyDescent="0.2">
      <c r="A165" s="1">
        <v>37711</v>
      </c>
      <c r="B165">
        <v>337.45</v>
      </c>
      <c r="C165">
        <v>848.18</v>
      </c>
      <c r="D165">
        <f t="shared" si="4"/>
        <v>-3.5719388484069192E-2</v>
      </c>
      <c r="E165">
        <f t="shared" si="5"/>
        <v>8.3576056589194092E-3</v>
      </c>
    </row>
    <row r="166" spans="1:5" x14ac:dyDescent="0.2">
      <c r="A166" s="1">
        <v>37741</v>
      </c>
      <c r="B166">
        <v>338.55</v>
      </c>
      <c r="C166">
        <v>916.92</v>
      </c>
      <c r="D166">
        <f t="shared" si="4"/>
        <v>3.2597421840272478E-3</v>
      </c>
      <c r="E166">
        <f t="shared" si="5"/>
        <v>8.1044117993822162E-2</v>
      </c>
    </row>
    <row r="167" spans="1:5" x14ac:dyDescent="0.2">
      <c r="A167" s="1">
        <v>37771</v>
      </c>
      <c r="B167">
        <v>364.45</v>
      </c>
      <c r="C167">
        <v>963.59</v>
      </c>
      <c r="D167">
        <f t="shared" si="4"/>
        <v>7.6502732240437021E-2</v>
      </c>
      <c r="E167">
        <f t="shared" si="5"/>
        <v>5.0898660733760925E-2</v>
      </c>
    </row>
    <row r="168" spans="1:5" x14ac:dyDescent="0.2">
      <c r="A168" s="1">
        <v>37802</v>
      </c>
      <c r="B168">
        <v>346.4</v>
      </c>
      <c r="C168">
        <v>974.5</v>
      </c>
      <c r="D168">
        <f t="shared" si="4"/>
        <v>-4.9526684044450597E-2</v>
      </c>
      <c r="E168">
        <f t="shared" si="5"/>
        <v>1.1322242862628284E-2</v>
      </c>
    </row>
    <row r="169" spans="1:5" x14ac:dyDescent="0.2">
      <c r="A169" s="1">
        <v>37833</v>
      </c>
      <c r="B169">
        <v>354.35</v>
      </c>
      <c r="C169">
        <v>990.31</v>
      </c>
      <c r="D169">
        <f t="shared" si="4"/>
        <v>2.2950346420323564E-2</v>
      </c>
      <c r="E169">
        <f t="shared" si="5"/>
        <v>1.6223704463827593E-2</v>
      </c>
    </row>
    <row r="170" spans="1:5" x14ac:dyDescent="0.2">
      <c r="A170" s="1">
        <v>37862</v>
      </c>
      <c r="B170">
        <v>375.55</v>
      </c>
      <c r="C170">
        <v>1008.01</v>
      </c>
      <c r="D170">
        <f t="shared" si="4"/>
        <v>5.9827853816847743E-2</v>
      </c>
      <c r="E170">
        <f t="shared" si="5"/>
        <v>1.7873191222950391E-2</v>
      </c>
    </row>
    <row r="171" spans="1:5" x14ac:dyDescent="0.2">
      <c r="A171" s="1">
        <v>37894</v>
      </c>
      <c r="B171">
        <v>385.35</v>
      </c>
      <c r="C171">
        <v>995.97</v>
      </c>
      <c r="D171">
        <f t="shared" si="4"/>
        <v>2.6095060577819185E-2</v>
      </c>
      <c r="E171">
        <f t="shared" si="5"/>
        <v>-1.1944325949147294E-2</v>
      </c>
    </row>
    <row r="172" spans="1:5" x14ac:dyDescent="0.2">
      <c r="A172" s="1">
        <v>37925</v>
      </c>
      <c r="B172">
        <v>384.25</v>
      </c>
      <c r="C172">
        <v>1050.71</v>
      </c>
      <c r="D172">
        <f t="shared" si="4"/>
        <v>-2.8545478136758895E-3</v>
      </c>
      <c r="E172">
        <f t="shared" si="5"/>
        <v>5.4961494824141255E-2</v>
      </c>
    </row>
    <row r="173" spans="1:5" x14ac:dyDescent="0.2">
      <c r="A173" s="1">
        <v>37953</v>
      </c>
      <c r="B173">
        <v>398.15</v>
      </c>
      <c r="C173">
        <v>1058.2</v>
      </c>
      <c r="D173">
        <f t="shared" si="4"/>
        <v>3.6174365647364981E-2</v>
      </c>
      <c r="E173">
        <f t="shared" si="5"/>
        <v>7.1285131006653124E-3</v>
      </c>
    </row>
    <row r="174" spans="1:5" x14ac:dyDescent="0.2">
      <c r="A174" s="1">
        <v>37986</v>
      </c>
      <c r="B174">
        <v>415.45</v>
      </c>
      <c r="C174">
        <v>1111.92</v>
      </c>
      <c r="D174">
        <f t="shared" si="4"/>
        <v>4.3450960693206087E-2</v>
      </c>
      <c r="E174">
        <f t="shared" si="5"/>
        <v>5.0765450765450693E-2</v>
      </c>
    </row>
    <row r="175" spans="1:5" x14ac:dyDescent="0.2">
      <c r="A175" s="1">
        <v>38016</v>
      </c>
      <c r="B175">
        <v>402.45</v>
      </c>
      <c r="C175">
        <v>1131.1300000000001</v>
      </c>
      <c r="D175">
        <f t="shared" si="4"/>
        <v>-3.1291370802744023E-2</v>
      </c>
      <c r="E175">
        <f t="shared" si="5"/>
        <v>1.7276422764227695E-2</v>
      </c>
    </row>
    <row r="176" spans="1:5" x14ac:dyDescent="0.2">
      <c r="A176" s="1">
        <v>38044</v>
      </c>
      <c r="B176">
        <v>396.15</v>
      </c>
      <c r="C176">
        <v>1144.94</v>
      </c>
      <c r="D176">
        <f t="shared" si="4"/>
        <v>-1.5654118524040306E-2</v>
      </c>
      <c r="E176">
        <f t="shared" si="5"/>
        <v>1.2209029908144986E-2</v>
      </c>
    </row>
    <row r="177" spans="1:5" x14ac:dyDescent="0.2">
      <c r="A177" s="1">
        <v>38077</v>
      </c>
      <c r="B177">
        <v>426.45</v>
      </c>
      <c r="C177">
        <v>1126.21</v>
      </c>
      <c r="D177">
        <f t="shared" si="4"/>
        <v>7.6486179477470717E-2</v>
      </c>
      <c r="E177">
        <f t="shared" si="5"/>
        <v>-1.6358935839432598E-2</v>
      </c>
    </row>
    <row r="178" spans="1:5" x14ac:dyDescent="0.2">
      <c r="A178" s="1">
        <v>38107</v>
      </c>
      <c r="B178">
        <v>386.75</v>
      </c>
      <c r="C178">
        <v>1107.31</v>
      </c>
      <c r="D178">
        <f t="shared" si="4"/>
        <v>-9.3094149372728308E-2</v>
      </c>
      <c r="E178">
        <f t="shared" si="5"/>
        <v>-1.6781950080358099E-2</v>
      </c>
    </row>
    <row r="179" spans="1:5" x14ac:dyDescent="0.2">
      <c r="A179" s="1">
        <v>38138</v>
      </c>
      <c r="B179">
        <v>395.55</v>
      </c>
      <c r="C179">
        <v>1120.68</v>
      </c>
      <c r="D179">
        <f t="shared" si="4"/>
        <v>2.2753716871363849E-2</v>
      </c>
      <c r="E179">
        <f t="shared" si="5"/>
        <v>1.2074306201515395E-2</v>
      </c>
    </row>
    <row r="180" spans="1:5" x14ac:dyDescent="0.2">
      <c r="A180" s="1">
        <v>38168</v>
      </c>
      <c r="B180">
        <v>394.25</v>
      </c>
      <c r="C180">
        <v>1140.8399999999999</v>
      </c>
      <c r="D180">
        <f t="shared" si="4"/>
        <v>-3.2865630135254786E-3</v>
      </c>
      <c r="E180">
        <f t="shared" si="5"/>
        <v>1.7989078059749364E-2</v>
      </c>
    </row>
    <row r="181" spans="1:5" x14ac:dyDescent="0.2">
      <c r="A181" s="1">
        <v>38198</v>
      </c>
      <c r="B181">
        <v>391.05</v>
      </c>
      <c r="C181">
        <v>1101.72</v>
      </c>
      <c r="D181">
        <f t="shared" si="4"/>
        <v>-8.1166772352567751E-3</v>
      </c>
      <c r="E181">
        <f t="shared" si="5"/>
        <v>-3.4290522772693732E-2</v>
      </c>
    </row>
    <row r="182" spans="1:5" x14ac:dyDescent="0.2">
      <c r="A182" s="1">
        <v>38230</v>
      </c>
      <c r="B182">
        <v>409.85</v>
      </c>
      <c r="C182">
        <v>1104.24</v>
      </c>
      <c r="D182">
        <f t="shared" si="4"/>
        <v>4.8075693645313944E-2</v>
      </c>
      <c r="E182">
        <f t="shared" si="5"/>
        <v>2.2873325345822426E-3</v>
      </c>
    </row>
    <row r="183" spans="1:5" x14ac:dyDescent="0.2">
      <c r="A183" s="1">
        <v>38260</v>
      </c>
      <c r="B183">
        <v>418.25</v>
      </c>
      <c r="C183">
        <v>1114.58</v>
      </c>
      <c r="D183">
        <f t="shared" si="4"/>
        <v>2.0495303159692613E-2</v>
      </c>
      <c r="E183">
        <f t="shared" si="5"/>
        <v>9.3639063971600045E-3</v>
      </c>
    </row>
    <row r="184" spans="1:5" x14ac:dyDescent="0.2">
      <c r="A184" s="1">
        <v>38289</v>
      </c>
      <c r="B184">
        <v>428.55</v>
      </c>
      <c r="C184">
        <v>1130.2</v>
      </c>
      <c r="D184">
        <f t="shared" si="4"/>
        <v>2.462641960549905E-2</v>
      </c>
      <c r="E184">
        <f t="shared" si="5"/>
        <v>1.4014247519245071E-2</v>
      </c>
    </row>
    <row r="185" spans="1:5" x14ac:dyDescent="0.2">
      <c r="A185" s="1">
        <v>38321</v>
      </c>
      <c r="B185">
        <v>450.95</v>
      </c>
      <c r="C185">
        <v>1173.82</v>
      </c>
      <c r="D185">
        <f t="shared" si="4"/>
        <v>5.2269280130673224E-2</v>
      </c>
      <c r="E185">
        <f t="shared" si="5"/>
        <v>3.8594938948858459E-2</v>
      </c>
    </row>
    <row r="186" spans="1:5" x14ac:dyDescent="0.2">
      <c r="A186" s="1">
        <v>38352</v>
      </c>
      <c r="B186">
        <v>438.45</v>
      </c>
      <c r="C186">
        <v>1211.92</v>
      </c>
      <c r="D186">
        <f t="shared" si="4"/>
        <v>-2.7719259341390412E-2</v>
      </c>
      <c r="E186">
        <f t="shared" si="5"/>
        <v>3.2458128162750732E-2</v>
      </c>
    </row>
    <row r="187" spans="1:5" x14ac:dyDescent="0.2">
      <c r="A187" s="1">
        <v>38383</v>
      </c>
      <c r="B187">
        <v>422.6</v>
      </c>
      <c r="C187">
        <v>1181.27</v>
      </c>
      <c r="D187">
        <f t="shared" si="4"/>
        <v>-3.615007412475757E-2</v>
      </c>
      <c r="E187">
        <f t="shared" si="5"/>
        <v>-2.5290448214403627E-2</v>
      </c>
    </row>
    <row r="188" spans="1:5" x14ac:dyDescent="0.2">
      <c r="A188" s="1">
        <v>38411</v>
      </c>
      <c r="B188">
        <v>435.65</v>
      </c>
      <c r="C188">
        <v>1203.5999999999999</v>
      </c>
      <c r="D188">
        <f t="shared" si="4"/>
        <v>3.0880265026029141E-2</v>
      </c>
      <c r="E188">
        <f t="shared" si="5"/>
        <v>1.8903383646414307E-2</v>
      </c>
    </row>
    <row r="189" spans="1:5" x14ac:dyDescent="0.2">
      <c r="A189" s="1">
        <v>38442</v>
      </c>
      <c r="B189">
        <v>428.35</v>
      </c>
      <c r="C189">
        <v>1180.5899999999999</v>
      </c>
      <c r="D189">
        <f t="shared" si="4"/>
        <v>-1.675657064156999E-2</v>
      </c>
      <c r="E189">
        <f t="shared" si="5"/>
        <v>-1.9117647058823573E-2</v>
      </c>
    </row>
    <row r="190" spans="1:5" x14ac:dyDescent="0.2">
      <c r="A190" s="1">
        <v>38471</v>
      </c>
      <c r="B190">
        <v>434.4</v>
      </c>
      <c r="C190">
        <v>1156.8499999999999</v>
      </c>
      <c r="D190">
        <f t="shared" si="4"/>
        <v>1.4123964048091464E-2</v>
      </c>
      <c r="E190">
        <f t="shared" si="5"/>
        <v>-2.010858977291019E-2</v>
      </c>
    </row>
    <row r="191" spans="1:5" x14ac:dyDescent="0.2">
      <c r="A191" s="1">
        <v>38503</v>
      </c>
      <c r="B191">
        <v>417.25</v>
      </c>
      <c r="C191">
        <v>1191.5</v>
      </c>
      <c r="D191">
        <f t="shared" si="4"/>
        <v>-3.9479742173112342E-2</v>
      </c>
      <c r="E191">
        <f t="shared" si="5"/>
        <v>2.9952024895189666E-2</v>
      </c>
    </row>
    <row r="192" spans="1:5" x14ac:dyDescent="0.2">
      <c r="A192" s="1">
        <v>38533</v>
      </c>
      <c r="B192">
        <v>435.5</v>
      </c>
      <c r="C192">
        <v>1191.33</v>
      </c>
      <c r="D192">
        <f t="shared" si="4"/>
        <v>4.3738765727980855E-2</v>
      </c>
      <c r="E192">
        <f t="shared" si="5"/>
        <v>-1.4267729752415192E-4</v>
      </c>
    </row>
    <row r="193" spans="1:5" x14ac:dyDescent="0.2">
      <c r="A193" s="1">
        <v>38562</v>
      </c>
      <c r="B193">
        <v>429.8</v>
      </c>
      <c r="C193">
        <v>1234.18</v>
      </c>
      <c r="D193">
        <f t="shared" si="4"/>
        <v>-1.3088404133180243E-2</v>
      </c>
      <c r="E193">
        <f t="shared" si="5"/>
        <v>3.5968203604375137E-2</v>
      </c>
    </row>
    <row r="194" spans="1:5" x14ac:dyDescent="0.2">
      <c r="A194" s="1">
        <v>38595</v>
      </c>
      <c r="B194">
        <v>435.2</v>
      </c>
      <c r="C194">
        <v>1220.33</v>
      </c>
      <c r="D194">
        <f t="shared" si="4"/>
        <v>1.2563983248022215E-2</v>
      </c>
      <c r="E194">
        <f t="shared" si="5"/>
        <v>-1.1222025960556881E-2</v>
      </c>
    </row>
    <row r="195" spans="1:5" x14ac:dyDescent="0.2">
      <c r="A195" s="1">
        <v>38625</v>
      </c>
      <c r="B195">
        <v>469.3</v>
      </c>
      <c r="C195">
        <v>1228.81</v>
      </c>
      <c r="D195">
        <f t="shared" si="4"/>
        <v>7.8354779411764719E-2</v>
      </c>
      <c r="E195">
        <f t="shared" si="5"/>
        <v>6.9489400408087043E-3</v>
      </c>
    </row>
    <row r="196" spans="1:5" x14ac:dyDescent="0.2">
      <c r="A196" s="1">
        <v>38656</v>
      </c>
      <c r="B196">
        <v>465.19</v>
      </c>
      <c r="C196">
        <v>1207.01</v>
      </c>
      <c r="D196">
        <f t="shared" si="4"/>
        <v>-8.7577242701897262E-3</v>
      </c>
      <c r="E196">
        <f t="shared" si="5"/>
        <v>-1.7740741042146402E-2</v>
      </c>
    </row>
    <row r="197" spans="1:5" x14ac:dyDescent="0.2">
      <c r="A197" s="1">
        <v>38686</v>
      </c>
      <c r="B197">
        <v>493.08</v>
      </c>
      <c r="C197">
        <v>1249.48</v>
      </c>
      <c r="D197">
        <f t="shared" si="4"/>
        <v>5.9953997291429362E-2</v>
      </c>
      <c r="E197">
        <f t="shared" si="5"/>
        <v>3.518612107604735E-2</v>
      </c>
    </row>
    <row r="198" spans="1:5" x14ac:dyDescent="0.2">
      <c r="A198" s="1">
        <v>38716</v>
      </c>
      <c r="B198">
        <v>517</v>
      </c>
      <c r="C198">
        <v>1248.29</v>
      </c>
      <c r="D198">
        <f t="shared" si="4"/>
        <v>4.8511397744787965E-2</v>
      </c>
      <c r="E198">
        <f t="shared" si="5"/>
        <v>-9.5239619681797283E-4</v>
      </c>
    </row>
    <row r="199" spans="1:5" x14ac:dyDescent="0.2">
      <c r="A199" s="1">
        <v>38748</v>
      </c>
      <c r="B199">
        <v>568.9</v>
      </c>
      <c r="C199">
        <v>1280.0899999999999</v>
      </c>
      <c r="D199">
        <f t="shared" si="4"/>
        <v>0.10038684719535773</v>
      </c>
      <c r="E199">
        <f t="shared" si="5"/>
        <v>2.5474849594244953E-2</v>
      </c>
    </row>
    <row r="200" spans="1:5" x14ac:dyDescent="0.2">
      <c r="A200" s="1">
        <v>38776</v>
      </c>
      <c r="B200">
        <v>561.54999999999995</v>
      </c>
      <c r="C200">
        <v>1280.6600000000001</v>
      </c>
      <c r="D200">
        <f t="shared" si="4"/>
        <v>-1.2919669537704404E-2</v>
      </c>
      <c r="E200">
        <f t="shared" si="5"/>
        <v>4.452811911663801E-4</v>
      </c>
    </row>
    <row r="201" spans="1:5" x14ac:dyDescent="0.2">
      <c r="A201" s="1">
        <v>38807</v>
      </c>
      <c r="B201">
        <v>583.65</v>
      </c>
      <c r="C201">
        <v>1294.83</v>
      </c>
      <c r="D201">
        <f t="shared" ref="D201:D264" si="6">B201/B200-1</f>
        <v>3.9355355711868878E-2</v>
      </c>
      <c r="E201">
        <f t="shared" ref="E201:E264" si="7">C201/C200-1</f>
        <v>1.1064607311854768E-2</v>
      </c>
    </row>
    <row r="202" spans="1:5" x14ac:dyDescent="0.2">
      <c r="A202" s="1">
        <v>38835</v>
      </c>
      <c r="B202">
        <v>654.42999999999995</v>
      </c>
      <c r="C202">
        <v>1310.6099999999999</v>
      </c>
      <c r="D202">
        <f t="shared" si="6"/>
        <v>0.1212713098603615</v>
      </c>
      <c r="E202">
        <f t="shared" si="7"/>
        <v>1.2186928013716125E-2</v>
      </c>
    </row>
    <row r="203" spans="1:5" x14ac:dyDescent="0.2">
      <c r="A203" s="1">
        <v>38868</v>
      </c>
      <c r="B203">
        <v>645.20000000000005</v>
      </c>
      <c r="C203">
        <v>1270.0899999999999</v>
      </c>
      <c r="D203">
        <f t="shared" si="6"/>
        <v>-1.4103876656021086E-2</v>
      </c>
      <c r="E203">
        <f t="shared" si="7"/>
        <v>-3.091690129023883E-2</v>
      </c>
    </row>
    <row r="204" spans="1:5" x14ac:dyDescent="0.2">
      <c r="A204" s="1">
        <v>38898</v>
      </c>
      <c r="B204">
        <v>615.85</v>
      </c>
      <c r="C204">
        <v>1270.2</v>
      </c>
      <c r="D204">
        <f t="shared" si="6"/>
        <v>-4.5489770613763247E-2</v>
      </c>
      <c r="E204">
        <f t="shared" si="7"/>
        <v>8.6608035651192239E-5</v>
      </c>
    </row>
    <row r="205" spans="1:5" x14ac:dyDescent="0.2">
      <c r="A205" s="1">
        <v>38929</v>
      </c>
      <c r="B205">
        <v>636.75</v>
      </c>
      <c r="C205">
        <v>1276.6600000000001</v>
      </c>
      <c r="D205">
        <f t="shared" si="6"/>
        <v>3.3936835268328247E-2</v>
      </c>
      <c r="E205">
        <f t="shared" si="7"/>
        <v>5.0858132577547011E-3</v>
      </c>
    </row>
    <row r="206" spans="1:5" x14ac:dyDescent="0.2">
      <c r="A206" s="1">
        <v>38960</v>
      </c>
      <c r="B206">
        <v>627.29999999999995</v>
      </c>
      <c r="C206">
        <v>1303.82</v>
      </c>
      <c r="D206">
        <f t="shared" si="6"/>
        <v>-1.4840989399293347E-2</v>
      </c>
      <c r="E206">
        <f t="shared" si="7"/>
        <v>2.1274262528785837E-2</v>
      </c>
    </row>
    <row r="207" spans="1:5" x14ac:dyDescent="0.2">
      <c r="A207" s="1">
        <v>38989</v>
      </c>
      <c r="B207">
        <v>598.29999999999995</v>
      </c>
      <c r="C207">
        <v>1335.85</v>
      </c>
      <c r="D207">
        <f t="shared" si="6"/>
        <v>-4.6229874063446474E-2</v>
      </c>
      <c r="E207">
        <f t="shared" si="7"/>
        <v>2.4566274485741779E-2</v>
      </c>
    </row>
    <row r="208" spans="1:5" x14ac:dyDescent="0.2">
      <c r="A208" s="1">
        <v>39021</v>
      </c>
      <c r="B208">
        <v>606.6</v>
      </c>
      <c r="C208">
        <v>1377.94</v>
      </c>
      <c r="D208">
        <f t="shared" si="6"/>
        <v>1.3872639144242083E-2</v>
      </c>
      <c r="E208">
        <f t="shared" si="7"/>
        <v>3.1508028596025195E-2</v>
      </c>
    </row>
    <row r="209" spans="1:5" x14ac:dyDescent="0.2">
      <c r="A209" s="1">
        <v>39051</v>
      </c>
      <c r="B209">
        <v>648</v>
      </c>
      <c r="C209">
        <v>1400.63</v>
      </c>
      <c r="D209">
        <f t="shared" si="6"/>
        <v>6.8249258160237414E-2</v>
      </c>
      <c r="E209">
        <f t="shared" si="7"/>
        <v>1.6466609576614388E-2</v>
      </c>
    </row>
    <row r="210" spans="1:5" x14ac:dyDescent="0.2">
      <c r="A210" s="1">
        <v>39080</v>
      </c>
      <c r="B210">
        <v>636.70000000000005</v>
      </c>
      <c r="C210">
        <v>1418.3</v>
      </c>
      <c r="D210">
        <f t="shared" si="6"/>
        <v>-1.743827160493816E-2</v>
      </c>
      <c r="E210">
        <f t="shared" si="7"/>
        <v>1.2615751483260995E-2</v>
      </c>
    </row>
    <row r="211" spans="1:5" x14ac:dyDescent="0.2">
      <c r="A211" s="1">
        <v>39113</v>
      </c>
      <c r="B211">
        <v>653.20000000000005</v>
      </c>
      <c r="C211">
        <v>1438.24</v>
      </c>
      <c r="D211">
        <f t="shared" si="6"/>
        <v>2.5914873566828867E-2</v>
      </c>
      <c r="E211">
        <f t="shared" si="7"/>
        <v>1.4059084819854739E-2</v>
      </c>
    </row>
    <row r="212" spans="1:5" x14ac:dyDescent="0.2">
      <c r="A212" s="1">
        <v>39141</v>
      </c>
      <c r="B212">
        <v>669.35</v>
      </c>
      <c r="C212">
        <v>1406.82</v>
      </c>
      <c r="D212">
        <f t="shared" si="6"/>
        <v>2.4724433557868908E-2</v>
      </c>
      <c r="E212">
        <f t="shared" si="7"/>
        <v>-2.1846145288686225E-2</v>
      </c>
    </row>
    <row r="213" spans="1:5" x14ac:dyDescent="0.2">
      <c r="A213" s="1">
        <v>39171</v>
      </c>
      <c r="B213">
        <v>663.8</v>
      </c>
      <c r="C213">
        <v>1420.86</v>
      </c>
      <c r="D213">
        <f t="shared" si="6"/>
        <v>-8.2916262045268363E-3</v>
      </c>
      <c r="E213">
        <f t="shared" si="7"/>
        <v>9.9799547916576969E-3</v>
      </c>
    </row>
    <row r="214" spans="1:5" x14ac:dyDescent="0.2">
      <c r="A214" s="1">
        <v>39202</v>
      </c>
      <c r="B214">
        <v>678.45</v>
      </c>
      <c r="C214">
        <v>1482.37</v>
      </c>
      <c r="D214">
        <f t="shared" si="6"/>
        <v>2.2069900572461831E-2</v>
      </c>
      <c r="E214">
        <f t="shared" si="7"/>
        <v>4.3290683107413797E-2</v>
      </c>
    </row>
    <row r="215" spans="1:5" x14ac:dyDescent="0.2">
      <c r="A215" s="1">
        <v>39233</v>
      </c>
      <c r="B215">
        <v>660.5</v>
      </c>
      <c r="C215">
        <v>1530.62</v>
      </c>
      <c r="D215">
        <f t="shared" si="6"/>
        <v>-2.6457366054978282E-2</v>
      </c>
      <c r="E215">
        <f t="shared" si="7"/>
        <v>3.2549228600146973E-2</v>
      </c>
    </row>
    <row r="216" spans="1:5" x14ac:dyDescent="0.2">
      <c r="A216" s="1">
        <v>39262</v>
      </c>
      <c r="B216">
        <v>649.65</v>
      </c>
      <c r="C216">
        <v>1503.35</v>
      </c>
      <c r="D216">
        <f t="shared" si="6"/>
        <v>-1.6426949280847869E-2</v>
      </c>
      <c r="E216">
        <f t="shared" si="7"/>
        <v>-1.7816309730697366E-2</v>
      </c>
    </row>
    <row r="217" spans="1:5" x14ac:dyDescent="0.2">
      <c r="A217" s="1">
        <v>39294</v>
      </c>
      <c r="B217">
        <v>664.3</v>
      </c>
      <c r="C217">
        <v>1455.28</v>
      </c>
      <c r="D217">
        <f t="shared" si="6"/>
        <v>2.2550604171476918E-2</v>
      </c>
      <c r="E217">
        <f t="shared" si="7"/>
        <v>-3.1975255263245406E-2</v>
      </c>
    </row>
    <row r="218" spans="1:5" x14ac:dyDescent="0.2">
      <c r="A218" s="1">
        <v>39325</v>
      </c>
      <c r="B218">
        <v>673.3</v>
      </c>
      <c r="C218">
        <v>1473.99</v>
      </c>
      <c r="D218">
        <f t="shared" si="6"/>
        <v>1.3548095739876587E-2</v>
      </c>
      <c r="E218">
        <f t="shared" si="7"/>
        <v>1.2856632400637613E-2</v>
      </c>
    </row>
    <row r="219" spans="1:5" x14ac:dyDescent="0.2">
      <c r="A219" s="1">
        <v>39353</v>
      </c>
      <c r="B219">
        <v>743.6</v>
      </c>
      <c r="C219">
        <v>1526.75</v>
      </c>
      <c r="D219">
        <f t="shared" si="6"/>
        <v>0.1044111094608644</v>
      </c>
      <c r="E219">
        <f t="shared" si="7"/>
        <v>3.579400131615551E-2</v>
      </c>
    </row>
    <row r="220" spans="1:5" x14ac:dyDescent="0.2">
      <c r="A220" s="1">
        <v>39386</v>
      </c>
      <c r="B220">
        <v>796.8</v>
      </c>
      <c r="C220">
        <v>1549.38</v>
      </c>
      <c r="D220">
        <f t="shared" si="6"/>
        <v>7.1543840774609846E-2</v>
      </c>
      <c r="E220">
        <f t="shared" si="7"/>
        <v>1.4822335025380884E-2</v>
      </c>
    </row>
    <row r="221" spans="1:5" x14ac:dyDescent="0.2">
      <c r="A221" s="1">
        <v>39416</v>
      </c>
      <c r="B221">
        <v>783.55</v>
      </c>
      <c r="C221">
        <v>1481.14</v>
      </c>
      <c r="D221">
        <f t="shared" si="6"/>
        <v>-1.6629016064257041E-2</v>
      </c>
      <c r="E221">
        <f t="shared" si="7"/>
        <v>-4.4043423821141348E-2</v>
      </c>
    </row>
    <row r="222" spans="1:5" x14ac:dyDescent="0.2">
      <c r="A222" s="1">
        <v>39447</v>
      </c>
      <c r="B222">
        <v>833.7</v>
      </c>
      <c r="C222">
        <v>1468.36</v>
      </c>
      <c r="D222">
        <f t="shared" si="6"/>
        <v>6.4003573479676001E-2</v>
      </c>
      <c r="E222">
        <f t="shared" si="7"/>
        <v>-8.628488866683881E-3</v>
      </c>
    </row>
    <row r="223" spans="1:5" x14ac:dyDescent="0.2">
      <c r="A223" s="1">
        <v>39478</v>
      </c>
      <c r="B223">
        <v>926.1</v>
      </c>
      <c r="C223">
        <v>1378.55</v>
      </c>
      <c r="D223">
        <f t="shared" si="6"/>
        <v>0.11083123425692687</v>
      </c>
      <c r="E223">
        <f t="shared" si="7"/>
        <v>-6.1163474897164116E-2</v>
      </c>
    </row>
    <row r="224" spans="1:5" x14ac:dyDescent="0.2">
      <c r="A224" s="1">
        <v>39507</v>
      </c>
      <c r="B224">
        <v>973.9</v>
      </c>
      <c r="C224">
        <v>1330.63</v>
      </c>
      <c r="D224">
        <f t="shared" si="6"/>
        <v>5.1614296512255686E-2</v>
      </c>
      <c r="E224">
        <f t="shared" si="7"/>
        <v>-3.4761162090602316E-2</v>
      </c>
    </row>
    <row r="225" spans="1:5" x14ac:dyDescent="0.2">
      <c r="A225" s="1">
        <v>39538</v>
      </c>
      <c r="B225">
        <v>916.9</v>
      </c>
      <c r="C225">
        <v>1322.7</v>
      </c>
      <c r="D225">
        <f t="shared" si="6"/>
        <v>-5.8527569565663851E-2</v>
      </c>
      <c r="E225">
        <f t="shared" si="7"/>
        <v>-5.9595830546433914E-3</v>
      </c>
    </row>
    <row r="226" spans="1:5" x14ac:dyDescent="0.2">
      <c r="A226" s="1">
        <v>39568</v>
      </c>
      <c r="B226">
        <v>877.55</v>
      </c>
      <c r="C226">
        <v>1385.59</v>
      </c>
      <c r="D226">
        <f t="shared" si="6"/>
        <v>-4.2916348565819606E-2</v>
      </c>
      <c r="E226">
        <f t="shared" si="7"/>
        <v>4.7546684811370588E-2</v>
      </c>
    </row>
    <row r="227" spans="1:5" x14ac:dyDescent="0.2">
      <c r="A227" s="1">
        <v>39598</v>
      </c>
      <c r="B227">
        <v>886.5</v>
      </c>
      <c r="C227">
        <v>1400.38</v>
      </c>
      <c r="D227">
        <f t="shared" si="6"/>
        <v>1.0198849068429272E-2</v>
      </c>
      <c r="E227">
        <f t="shared" si="7"/>
        <v>1.0674153248796614E-2</v>
      </c>
    </row>
    <row r="228" spans="1:5" x14ac:dyDescent="0.2">
      <c r="A228" s="1">
        <v>39629</v>
      </c>
      <c r="B228">
        <v>925.4</v>
      </c>
      <c r="C228">
        <v>1280</v>
      </c>
      <c r="D228">
        <f t="shared" si="6"/>
        <v>4.3880428652002257E-2</v>
      </c>
      <c r="E228">
        <f t="shared" si="7"/>
        <v>-8.5962381639269392E-2</v>
      </c>
    </row>
    <row r="229" spans="1:5" x14ac:dyDescent="0.2">
      <c r="A229" s="1">
        <v>39660</v>
      </c>
      <c r="B229">
        <v>914.1</v>
      </c>
      <c r="C229">
        <v>1267.3800000000001</v>
      </c>
      <c r="D229">
        <f t="shared" si="6"/>
        <v>-1.2210935811540868E-2</v>
      </c>
      <c r="E229">
        <f t="shared" si="7"/>
        <v>-9.8593749999998925E-3</v>
      </c>
    </row>
    <row r="230" spans="1:5" x14ac:dyDescent="0.2">
      <c r="A230" s="1">
        <v>39689</v>
      </c>
      <c r="B230">
        <v>831.15</v>
      </c>
      <c r="C230">
        <v>1282.83</v>
      </c>
      <c r="D230">
        <f t="shared" si="6"/>
        <v>-9.0744995077125079E-2</v>
      </c>
      <c r="E230">
        <f t="shared" si="7"/>
        <v>1.2190503242910378E-2</v>
      </c>
    </row>
    <row r="231" spans="1:5" x14ac:dyDescent="0.2">
      <c r="A231" s="1">
        <v>39721</v>
      </c>
      <c r="B231">
        <v>870.95</v>
      </c>
      <c r="C231">
        <v>1166.3599999999999</v>
      </c>
      <c r="D231">
        <f t="shared" si="6"/>
        <v>4.7885459904950967E-2</v>
      </c>
      <c r="E231">
        <f t="shared" si="7"/>
        <v>-9.0791453271283018E-2</v>
      </c>
    </row>
    <row r="232" spans="1:5" x14ac:dyDescent="0.2">
      <c r="A232" s="1">
        <v>39752</v>
      </c>
      <c r="B232">
        <v>723.85</v>
      </c>
      <c r="C232">
        <v>968.75</v>
      </c>
      <c r="D232">
        <f t="shared" si="6"/>
        <v>-0.16889603306734025</v>
      </c>
      <c r="E232">
        <f t="shared" si="7"/>
        <v>-0.16942453444905514</v>
      </c>
    </row>
    <row r="233" spans="1:5" x14ac:dyDescent="0.2">
      <c r="A233" s="1">
        <v>39780</v>
      </c>
      <c r="B233">
        <v>818.05</v>
      </c>
      <c r="C233">
        <v>896.24</v>
      </c>
      <c r="D233">
        <f t="shared" si="6"/>
        <v>0.13013745941838772</v>
      </c>
      <c r="E233">
        <f t="shared" si="7"/>
        <v>-7.4849032258064496E-2</v>
      </c>
    </row>
    <row r="234" spans="1:5" x14ac:dyDescent="0.2">
      <c r="A234" s="1">
        <v>39813</v>
      </c>
      <c r="B234">
        <v>882.05</v>
      </c>
      <c r="C234">
        <v>903.25</v>
      </c>
      <c r="D234">
        <f t="shared" si="6"/>
        <v>7.8234826722082929E-2</v>
      </c>
      <c r="E234">
        <f t="shared" si="7"/>
        <v>7.8215656520574939E-3</v>
      </c>
    </row>
    <row r="235" spans="1:5" x14ac:dyDescent="0.2">
      <c r="A235" s="1">
        <v>39843</v>
      </c>
      <c r="B235">
        <v>927.85</v>
      </c>
      <c r="C235">
        <v>825.88</v>
      </c>
      <c r="D235">
        <f t="shared" si="6"/>
        <v>5.192449407629951E-2</v>
      </c>
      <c r="E235">
        <f t="shared" si="7"/>
        <v>-8.5657348463880401E-2</v>
      </c>
    </row>
    <row r="236" spans="1:5" x14ac:dyDescent="0.2">
      <c r="A236" s="1">
        <v>39871</v>
      </c>
      <c r="B236">
        <v>942.32</v>
      </c>
      <c r="C236">
        <v>735.09</v>
      </c>
      <c r="D236">
        <f t="shared" si="6"/>
        <v>1.559519318855429E-2</v>
      </c>
      <c r="E236">
        <f t="shared" si="7"/>
        <v>-0.10993122487528451</v>
      </c>
    </row>
    <row r="237" spans="1:5" x14ac:dyDescent="0.2">
      <c r="A237" s="1">
        <v>39903</v>
      </c>
      <c r="B237">
        <v>919.35</v>
      </c>
      <c r="C237">
        <v>797.87</v>
      </c>
      <c r="D237">
        <f t="shared" si="6"/>
        <v>-2.4376008150097661E-2</v>
      </c>
      <c r="E237">
        <f t="shared" si="7"/>
        <v>8.5404508291501591E-2</v>
      </c>
    </row>
    <row r="238" spans="1:5" x14ac:dyDescent="0.2">
      <c r="A238" s="1">
        <v>39933</v>
      </c>
      <c r="B238">
        <v>888.2</v>
      </c>
      <c r="C238">
        <v>872.81</v>
      </c>
      <c r="D238">
        <f t="shared" si="6"/>
        <v>-3.3882634470005946E-2</v>
      </c>
      <c r="E238">
        <f t="shared" si="7"/>
        <v>9.3925075513554779E-2</v>
      </c>
    </row>
    <row r="239" spans="1:5" x14ac:dyDescent="0.2">
      <c r="A239" s="1">
        <v>39962</v>
      </c>
      <c r="B239">
        <v>979.18</v>
      </c>
      <c r="C239">
        <v>919.14</v>
      </c>
      <c r="D239">
        <f t="shared" si="6"/>
        <v>0.10243188471065068</v>
      </c>
      <c r="E239">
        <f t="shared" si="7"/>
        <v>5.3081426656431674E-2</v>
      </c>
    </row>
    <row r="240" spans="1:5" x14ac:dyDescent="0.2">
      <c r="A240" s="1">
        <v>39994</v>
      </c>
      <c r="B240">
        <v>926.5</v>
      </c>
      <c r="C240">
        <v>919.32</v>
      </c>
      <c r="D240">
        <f t="shared" si="6"/>
        <v>-5.3800118466471925E-2</v>
      </c>
      <c r="E240">
        <f t="shared" si="7"/>
        <v>1.9583523728705643E-4</v>
      </c>
    </row>
    <row r="241" spans="1:5" x14ac:dyDescent="0.2">
      <c r="A241" s="1">
        <v>40025</v>
      </c>
      <c r="B241">
        <v>954</v>
      </c>
      <c r="C241">
        <v>987.48</v>
      </c>
      <c r="D241">
        <f t="shared" si="6"/>
        <v>2.9681597409606075E-2</v>
      </c>
      <c r="E241">
        <f t="shared" si="7"/>
        <v>7.4141756950789617E-2</v>
      </c>
    </row>
    <row r="242" spans="1:5" x14ac:dyDescent="0.2">
      <c r="A242" s="1">
        <v>40056</v>
      </c>
      <c r="B242">
        <v>951.19</v>
      </c>
      <c r="C242">
        <v>1020.63</v>
      </c>
      <c r="D242">
        <f t="shared" si="6"/>
        <v>-2.945492662473792E-3</v>
      </c>
      <c r="E242">
        <f t="shared" si="7"/>
        <v>3.3570300157977906E-2</v>
      </c>
    </row>
    <row r="243" spans="1:5" x14ac:dyDescent="0.2">
      <c r="A243" s="1">
        <v>40086</v>
      </c>
      <c r="B243">
        <v>1007.7</v>
      </c>
      <c r="C243">
        <v>1057.08</v>
      </c>
      <c r="D243">
        <f t="shared" si="6"/>
        <v>5.9409791944827095E-2</v>
      </c>
      <c r="E243">
        <f t="shared" si="7"/>
        <v>3.5713235942506083E-2</v>
      </c>
    </row>
    <row r="244" spans="1:5" x14ac:dyDescent="0.2">
      <c r="A244" s="1">
        <v>40116</v>
      </c>
      <c r="B244">
        <v>1045.45</v>
      </c>
      <c r="C244">
        <v>1036.2</v>
      </c>
      <c r="D244">
        <f t="shared" si="6"/>
        <v>3.7461546095068021E-2</v>
      </c>
      <c r="E244">
        <f t="shared" si="7"/>
        <v>-1.9752525825859846E-2</v>
      </c>
    </row>
    <row r="245" spans="1:5" x14ac:dyDescent="0.2">
      <c r="A245" s="1">
        <v>40147</v>
      </c>
      <c r="B245">
        <v>1179.6300000000001</v>
      </c>
      <c r="C245">
        <v>1095.6300000000001</v>
      </c>
      <c r="D245">
        <f t="shared" si="6"/>
        <v>0.12834664498541293</v>
      </c>
      <c r="E245">
        <f t="shared" si="7"/>
        <v>5.7353792704111228E-2</v>
      </c>
    </row>
    <row r="246" spans="1:5" x14ac:dyDescent="0.2">
      <c r="A246" s="1">
        <v>40178</v>
      </c>
      <c r="B246">
        <v>1096.98</v>
      </c>
      <c r="C246">
        <v>1115.0999999999999</v>
      </c>
      <c r="D246">
        <f t="shared" si="6"/>
        <v>-7.0064342208997821E-2</v>
      </c>
      <c r="E246">
        <f t="shared" si="7"/>
        <v>1.7770597738287375E-2</v>
      </c>
    </row>
    <row r="247" spans="1:5" x14ac:dyDescent="0.2">
      <c r="A247" s="1">
        <v>40207</v>
      </c>
      <c r="B247">
        <v>1081.2</v>
      </c>
      <c r="C247">
        <v>1073.8699999999999</v>
      </c>
      <c r="D247">
        <f t="shared" si="6"/>
        <v>-1.4384947765683997E-2</v>
      </c>
      <c r="E247">
        <f t="shared" si="7"/>
        <v>-3.6974262397991176E-2</v>
      </c>
    </row>
    <row r="248" spans="1:5" x14ac:dyDescent="0.2">
      <c r="A248" s="1">
        <v>40235</v>
      </c>
      <c r="B248">
        <v>1117.5899999999999</v>
      </c>
      <c r="C248">
        <v>1104.49</v>
      </c>
      <c r="D248">
        <f t="shared" si="6"/>
        <v>3.36570477247502E-2</v>
      </c>
      <c r="E248">
        <f t="shared" si="7"/>
        <v>2.8513693463827261E-2</v>
      </c>
    </row>
    <row r="249" spans="1:5" x14ac:dyDescent="0.2">
      <c r="A249" s="1">
        <v>40268</v>
      </c>
      <c r="B249">
        <v>1113.25</v>
      </c>
      <c r="C249">
        <v>1169.43</v>
      </c>
      <c r="D249">
        <f t="shared" si="6"/>
        <v>-3.8833561502875646E-3</v>
      </c>
      <c r="E249">
        <f t="shared" si="7"/>
        <v>5.8796367554255768E-2</v>
      </c>
    </row>
    <row r="250" spans="1:5" x14ac:dyDescent="0.2">
      <c r="A250" s="1">
        <v>40298</v>
      </c>
      <c r="B250">
        <v>1179.03</v>
      </c>
      <c r="C250">
        <v>1186.69</v>
      </c>
      <c r="D250">
        <f t="shared" si="6"/>
        <v>5.9088255108915355E-2</v>
      </c>
      <c r="E250">
        <f t="shared" si="7"/>
        <v>1.4759327193589966E-2</v>
      </c>
    </row>
    <row r="251" spans="1:5" x14ac:dyDescent="0.2">
      <c r="A251" s="1">
        <v>40329</v>
      </c>
      <c r="B251">
        <v>1216.3</v>
      </c>
      <c r="C251">
        <v>1089.4100000000001</v>
      </c>
      <c r="D251">
        <f t="shared" si="6"/>
        <v>3.161073085502486E-2</v>
      </c>
      <c r="E251">
        <f t="shared" si="7"/>
        <v>-8.1975916203894883E-2</v>
      </c>
    </row>
    <row r="252" spans="1:5" x14ac:dyDescent="0.2">
      <c r="A252" s="1">
        <v>40359</v>
      </c>
      <c r="B252">
        <v>1242.3800000000001</v>
      </c>
      <c r="C252">
        <v>1030.71</v>
      </c>
      <c r="D252">
        <f t="shared" si="6"/>
        <v>2.1442078434596779E-2</v>
      </c>
      <c r="E252">
        <f t="shared" si="7"/>
        <v>-5.3882376699314394E-2</v>
      </c>
    </row>
    <row r="253" spans="1:5" x14ac:dyDescent="0.2">
      <c r="A253" s="1">
        <v>40389</v>
      </c>
      <c r="B253">
        <v>1181</v>
      </c>
      <c r="C253">
        <v>1101.5999999999999</v>
      </c>
      <c r="D253">
        <f t="shared" si="6"/>
        <v>-4.9405173940340386E-2</v>
      </c>
      <c r="E253">
        <f t="shared" si="7"/>
        <v>6.8777832756061308E-2</v>
      </c>
    </row>
    <row r="254" spans="1:5" x14ac:dyDescent="0.2">
      <c r="A254" s="1">
        <v>40421</v>
      </c>
      <c r="B254">
        <v>1247.4000000000001</v>
      </c>
      <c r="C254">
        <v>1049.33</v>
      </c>
      <c r="D254">
        <f t="shared" si="6"/>
        <v>5.6223539373412512E-2</v>
      </c>
      <c r="E254">
        <f t="shared" si="7"/>
        <v>-4.7449164851125603E-2</v>
      </c>
    </row>
    <row r="255" spans="1:5" x14ac:dyDescent="0.2">
      <c r="A255" s="1">
        <v>40451</v>
      </c>
      <c r="B255">
        <v>1308.54</v>
      </c>
      <c r="C255">
        <v>1141.2</v>
      </c>
      <c r="D255">
        <f t="shared" si="6"/>
        <v>4.9013949013948954E-2</v>
      </c>
      <c r="E255">
        <f t="shared" si="7"/>
        <v>8.7551104037814742E-2</v>
      </c>
    </row>
    <row r="256" spans="1:5" x14ac:dyDescent="0.2">
      <c r="A256" s="1">
        <v>40480</v>
      </c>
      <c r="B256">
        <v>1359.4</v>
      </c>
      <c r="C256">
        <v>1183.26</v>
      </c>
      <c r="D256">
        <f t="shared" si="6"/>
        <v>3.8867745731884451E-2</v>
      </c>
      <c r="E256">
        <f t="shared" si="7"/>
        <v>3.6855941114616098E-2</v>
      </c>
    </row>
    <row r="257" spans="1:5" x14ac:dyDescent="0.2">
      <c r="A257" s="1">
        <v>40512</v>
      </c>
      <c r="B257">
        <v>1386.23</v>
      </c>
      <c r="C257">
        <v>1180.55</v>
      </c>
      <c r="D257">
        <f t="shared" si="6"/>
        <v>1.9736648521406552E-2</v>
      </c>
      <c r="E257">
        <f t="shared" si="7"/>
        <v>-2.2902827780877377E-3</v>
      </c>
    </row>
    <row r="258" spans="1:5" x14ac:dyDescent="0.2">
      <c r="A258" s="1">
        <v>40543</v>
      </c>
      <c r="B258">
        <v>1421.4</v>
      </c>
      <c r="C258">
        <v>1257.6400000000001</v>
      </c>
      <c r="D258">
        <f t="shared" si="6"/>
        <v>2.5370970185322861E-2</v>
      </c>
      <c r="E258">
        <f t="shared" si="7"/>
        <v>6.5300072000338938E-2</v>
      </c>
    </row>
    <row r="259" spans="1:5" x14ac:dyDescent="0.2">
      <c r="A259" s="1">
        <v>40574</v>
      </c>
      <c r="B259">
        <v>1332.68</v>
      </c>
      <c r="C259">
        <v>1286.1199999999999</v>
      </c>
      <c r="D259">
        <f t="shared" si="6"/>
        <v>-6.2417335021809461E-2</v>
      </c>
      <c r="E259">
        <f t="shared" si="7"/>
        <v>2.2645590152984729E-2</v>
      </c>
    </row>
    <row r="260" spans="1:5" x14ac:dyDescent="0.2">
      <c r="A260" s="1">
        <v>40602</v>
      </c>
      <c r="B260">
        <v>1411.33</v>
      </c>
      <c r="C260">
        <v>1327.22</v>
      </c>
      <c r="D260">
        <f t="shared" si="6"/>
        <v>5.9016418044841812E-2</v>
      </c>
      <c r="E260">
        <f t="shared" si="7"/>
        <v>3.1956582589494076E-2</v>
      </c>
    </row>
    <row r="261" spans="1:5" x14ac:dyDescent="0.2">
      <c r="A261" s="1">
        <v>40633</v>
      </c>
      <c r="B261">
        <v>1432.2</v>
      </c>
      <c r="C261">
        <v>1325.83</v>
      </c>
      <c r="D261">
        <f t="shared" si="6"/>
        <v>1.478746997513003E-2</v>
      </c>
      <c r="E261">
        <f t="shared" si="7"/>
        <v>-1.0473018791158362E-3</v>
      </c>
    </row>
    <row r="262" spans="1:5" x14ac:dyDescent="0.2">
      <c r="A262" s="1">
        <v>40662</v>
      </c>
      <c r="B262">
        <v>1563.7</v>
      </c>
      <c r="C262">
        <v>1363.61</v>
      </c>
      <c r="D262">
        <f t="shared" si="6"/>
        <v>9.1816785365172349E-2</v>
      </c>
      <c r="E262">
        <f t="shared" si="7"/>
        <v>2.8495357625034856E-2</v>
      </c>
    </row>
    <row r="263" spans="1:5" x14ac:dyDescent="0.2">
      <c r="A263" s="1">
        <v>40694</v>
      </c>
      <c r="B263">
        <v>1535.73</v>
      </c>
      <c r="C263">
        <v>1345.2</v>
      </c>
      <c r="D263">
        <f t="shared" si="6"/>
        <v>-1.7887062735818859E-2</v>
      </c>
      <c r="E263">
        <f t="shared" si="7"/>
        <v>-1.350092768460176E-2</v>
      </c>
    </row>
    <row r="264" spans="1:5" x14ac:dyDescent="0.2">
      <c r="A264" s="1">
        <v>40724</v>
      </c>
      <c r="B264">
        <v>1500.18</v>
      </c>
      <c r="C264">
        <v>1320.64</v>
      </c>
      <c r="D264">
        <f t="shared" si="6"/>
        <v>-2.3148600339903513E-2</v>
      </c>
      <c r="E264">
        <f t="shared" si="7"/>
        <v>-1.8257508177222714E-2</v>
      </c>
    </row>
    <row r="265" spans="1:5" x14ac:dyDescent="0.2">
      <c r="A265" s="1">
        <v>40753</v>
      </c>
      <c r="B265">
        <v>1627.05</v>
      </c>
      <c r="C265">
        <v>1292.28</v>
      </c>
      <c r="D265">
        <f t="shared" ref="D265:D328" si="8">B265/B264-1</f>
        <v>8.4569851617805725E-2</v>
      </c>
      <c r="E265">
        <f t="shared" ref="E265:E328" si="9">C265/C264-1</f>
        <v>-2.1474436636782279E-2</v>
      </c>
    </row>
    <row r="266" spans="1:5" x14ac:dyDescent="0.2">
      <c r="A266" s="1">
        <v>40786</v>
      </c>
      <c r="B266">
        <v>1825.55</v>
      </c>
      <c r="C266">
        <v>1218.8900000000001</v>
      </c>
      <c r="D266">
        <f t="shared" si="8"/>
        <v>0.12199993853907376</v>
      </c>
      <c r="E266">
        <f t="shared" si="9"/>
        <v>-5.6791097904478782E-2</v>
      </c>
    </row>
    <row r="267" spans="1:5" x14ac:dyDescent="0.2">
      <c r="A267" s="1">
        <v>40816</v>
      </c>
      <c r="B267">
        <v>1623.79</v>
      </c>
      <c r="C267">
        <v>1131.42</v>
      </c>
      <c r="D267">
        <f t="shared" si="8"/>
        <v>-0.11052011722494592</v>
      </c>
      <c r="E267">
        <f t="shared" si="9"/>
        <v>-7.1762012979021961E-2</v>
      </c>
    </row>
    <row r="268" spans="1:5" x14ac:dyDescent="0.2">
      <c r="A268" s="1">
        <v>40847</v>
      </c>
      <c r="B268">
        <v>1714.7</v>
      </c>
      <c r="C268">
        <v>1253.3</v>
      </c>
      <c r="D268">
        <f t="shared" si="8"/>
        <v>5.5986303647639124E-2</v>
      </c>
      <c r="E268">
        <f t="shared" si="9"/>
        <v>0.10772303830584562</v>
      </c>
    </row>
    <row r="269" spans="1:5" x14ac:dyDescent="0.2">
      <c r="A269" s="1">
        <v>40877</v>
      </c>
      <c r="B269">
        <v>1746.35</v>
      </c>
      <c r="C269">
        <v>1246.96</v>
      </c>
      <c r="D269">
        <f t="shared" si="8"/>
        <v>1.8458039307167384E-2</v>
      </c>
      <c r="E269">
        <f t="shared" si="9"/>
        <v>-5.0586451767333784E-3</v>
      </c>
    </row>
    <row r="270" spans="1:5" x14ac:dyDescent="0.2">
      <c r="A270" s="1">
        <v>40907</v>
      </c>
      <c r="B270">
        <v>1564.91</v>
      </c>
      <c r="C270">
        <v>1257.6099999999999</v>
      </c>
      <c r="D270">
        <f t="shared" si="8"/>
        <v>-0.10389669882898611</v>
      </c>
      <c r="E270">
        <f t="shared" si="9"/>
        <v>8.5407711554499333E-3</v>
      </c>
    </row>
    <row r="271" spans="1:5" x14ac:dyDescent="0.2">
      <c r="A271" s="1">
        <v>40939</v>
      </c>
      <c r="B271">
        <v>1737.76</v>
      </c>
      <c r="C271">
        <v>1312.41</v>
      </c>
      <c r="D271">
        <f t="shared" si="8"/>
        <v>0.1104536363113533</v>
      </c>
      <c r="E271">
        <f t="shared" si="9"/>
        <v>4.3574717122160544E-2</v>
      </c>
    </row>
    <row r="272" spans="1:5" x14ac:dyDescent="0.2">
      <c r="A272" s="1">
        <v>40968</v>
      </c>
      <c r="B272">
        <v>1696.76</v>
      </c>
      <c r="C272">
        <v>1365.68</v>
      </c>
      <c r="D272">
        <f t="shared" si="8"/>
        <v>-2.3593591750299181E-2</v>
      </c>
      <c r="E272">
        <f t="shared" si="9"/>
        <v>4.0589449943234213E-2</v>
      </c>
    </row>
    <row r="273" spans="1:5" x14ac:dyDescent="0.2">
      <c r="A273" s="1">
        <v>40998</v>
      </c>
      <c r="B273">
        <v>1668.15</v>
      </c>
      <c r="C273">
        <v>1408.47</v>
      </c>
      <c r="D273">
        <f t="shared" si="8"/>
        <v>-1.6861547891275031E-2</v>
      </c>
      <c r="E273">
        <f t="shared" si="9"/>
        <v>3.1332376545017748E-2</v>
      </c>
    </row>
    <row r="274" spans="1:5" x14ac:dyDescent="0.2">
      <c r="A274" s="1">
        <v>41029</v>
      </c>
      <c r="B274">
        <v>1664.75</v>
      </c>
      <c r="C274">
        <v>1397.91</v>
      </c>
      <c r="D274">
        <f t="shared" si="8"/>
        <v>-2.0381860144471631E-3</v>
      </c>
      <c r="E274">
        <f t="shared" si="9"/>
        <v>-7.497497284287169E-3</v>
      </c>
    </row>
    <row r="275" spans="1:5" x14ac:dyDescent="0.2">
      <c r="A275" s="1">
        <v>41060</v>
      </c>
      <c r="B275">
        <v>1560.51</v>
      </c>
      <c r="C275">
        <v>1310.33</v>
      </c>
      <c r="D275">
        <f t="shared" si="8"/>
        <v>-6.2616008409671076E-2</v>
      </c>
      <c r="E275">
        <f t="shared" si="9"/>
        <v>-6.2650671359386623E-2</v>
      </c>
    </row>
    <row r="276" spans="1:5" x14ac:dyDescent="0.2">
      <c r="A276" s="1">
        <v>41089</v>
      </c>
      <c r="B276">
        <v>1597.45</v>
      </c>
      <c r="C276">
        <v>1362.16</v>
      </c>
      <c r="D276">
        <f t="shared" si="8"/>
        <v>2.3671748338684129E-2</v>
      </c>
      <c r="E276">
        <f t="shared" si="9"/>
        <v>3.9554921279372435E-2</v>
      </c>
    </row>
    <row r="277" spans="1:5" x14ac:dyDescent="0.2">
      <c r="A277" s="1">
        <v>41121</v>
      </c>
      <c r="B277">
        <v>1614.58</v>
      </c>
      <c r="C277">
        <v>1379.32</v>
      </c>
      <c r="D277">
        <f t="shared" si="8"/>
        <v>1.072334032364064E-2</v>
      </c>
      <c r="E277">
        <f t="shared" si="9"/>
        <v>1.2597639043871345E-2</v>
      </c>
    </row>
    <row r="278" spans="1:5" x14ac:dyDescent="0.2">
      <c r="A278" s="1">
        <v>41152</v>
      </c>
      <c r="B278">
        <v>1691.85</v>
      </c>
      <c r="C278">
        <v>1406.58</v>
      </c>
      <c r="D278">
        <f t="shared" si="8"/>
        <v>4.7857647189981201E-2</v>
      </c>
      <c r="E278">
        <f t="shared" si="9"/>
        <v>1.9763361656468303E-2</v>
      </c>
    </row>
    <row r="279" spans="1:5" x14ac:dyDescent="0.2">
      <c r="A279" s="1">
        <v>41180</v>
      </c>
      <c r="B279">
        <v>1772.25</v>
      </c>
      <c r="C279">
        <v>1440.67</v>
      </c>
      <c r="D279">
        <f t="shared" si="8"/>
        <v>4.7521943434701619E-2</v>
      </c>
      <c r="E279">
        <f t="shared" si="9"/>
        <v>2.4236090375236552E-2</v>
      </c>
    </row>
    <row r="280" spans="1:5" x14ac:dyDescent="0.2">
      <c r="A280" s="1">
        <v>41213</v>
      </c>
      <c r="B280">
        <v>1720.65</v>
      </c>
      <c r="C280">
        <v>1412.16</v>
      </c>
      <c r="D280">
        <f t="shared" si="8"/>
        <v>-2.9115531104528136E-2</v>
      </c>
      <c r="E280">
        <f t="shared" si="9"/>
        <v>-1.9789403541407791E-2</v>
      </c>
    </row>
    <row r="281" spans="1:5" x14ac:dyDescent="0.2">
      <c r="A281" s="1">
        <v>41243</v>
      </c>
      <c r="B281">
        <v>1714.98</v>
      </c>
      <c r="C281">
        <v>1416.18</v>
      </c>
      <c r="D281">
        <f t="shared" si="8"/>
        <v>-3.2952663237730828E-3</v>
      </c>
      <c r="E281">
        <f t="shared" si="9"/>
        <v>2.8467029231815655E-3</v>
      </c>
    </row>
    <row r="282" spans="1:5" x14ac:dyDescent="0.2">
      <c r="A282" s="1">
        <v>41274</v>
      </c>
      <c r="B282">
        <v>1675.35</v>
      </c>
      <c r="C282">
        <v>1426.19</v>
      </c>
      <c r="D282">
        <f t="shared" si="8"/>
        <v>-2.3108141202812904E-2</v>
      </c>
      <c r="E282">
        <f t="shared" si="9"/>
        <v>7.0683105254980561E-3</v>
      </c>
    </row>
    <row r="283" spans="1:5" x14ac:dyDescent="0.2">
      <c r="A283" s="1">
        <v>41305</v>
      </c>
      <c r="B283">
        <v>1663.7</v>
      </c>
      <c r="C283">
        <v>1498.11</v>
      </c>
      <c r="D283">
        <f t="shared" si="8"/>
        <v>-6.9537708538514043E-3</v>
      </c>
      <c r="E283">
        <f t="shared" si="9"/>
        <v>5.0428063581991145E-2</v>
      </c>
    </row>
    <row r="284" spans="1:5" x14ac:dyDescent="0.2">
      <c r="A284" s="1">
        <v>41333</v>
      </c>
      <c r="B284">
        <v>1579.61</v>
      </c>
      <c r="C284">
        <v>1514.68</v>
      </c>
      <c r="D284">
        <f t="shared" si="8"/>
        <v>-5.0543968263509154E-2</v>
      </c>
      <c r="E284">
        <f t="shared" si="9"/>
        <v>1.1060603026480154E-2</v>
      </c>
    </row>
    <row r="285" spans="1:5" x14ac:dyDescent="0.2">
      <c r="A285" s="1">
        <v>41362</v>
      </c>
      <c r="B285">
        <v>1597.5</v>
      </c>
      <c r="C285">
        <v>1569.19</v>
      </c>
      <c r="D285">
        <f t="shared" si="8"/>
        <v>1.1325580364773602E-2</v>
      </c>
      <c r="E285">
        <f t="shared" si="9"/>
        <v>3.5987799403174314E-2</v>
      </c>
    </row>
    <row r="286" spans="1:5" x14ac:dyDescent="0.2">
      <c r="A286" s="1">
        <v>41394</v>
      </c>
      <c r="B286">
        <v>1476.71</v>
      </c>
      <c r="C286">
        <v>1597.57</v>
      </c>
      <c r="D286">
        <f t="shared" si="8"/>
        <v>-7.5611893583724554E-2</v>
      </c>
      <c r="E286">
        <f t="shared" si="9"/>
        <v>1.8085763992887971E-2</v>
      </c>
    </row>
    <row r="287" spans="1:5" x14ac:dyDescent="0.2">
      <c r="A287" s="1">
        <v>41425</v>
      </c>
      <c r="B287">
        <v>1387.8</v>
      </c>
      <c r="C287">
        <v>1630.74</v>
      </c>
      <c r="D287">
        <f t="shared" si="8"/>
        <v>-6.0208165448869533E-2</v>
      </c>
      <c r="E287">
        <f t="shared" si="9"/>
        <v>2.0762783477406455E-2</v>
      </c>
    </row>
    <row r="288" spans="1:5" x14ac:dyDescent="0.2">
      <c r="A288" s="1">
        <v>41453</v>
      </c>
      <c r="B288">
        <v>1234.53</v>
      </c>
      <c r="C288">
        <v>1606.28</v>
      </c>
      <c r="D288">
        <f t="shared" si="8"/>
        <v>-0.11044098573281447</v>
      </c>
      <c r="E288">
        <f t="shared" si="9"/>
        <v>-1.499932545960736E-2</v>
      </c>
    </row>
    <row r="289" spans="1:5" x14ac:dyDescent="0.2">
      <c r="A289" s="1">
        <v>41486</v>
      </c>
      <c r="B289">
        <v>1325.07</v>
      </c>
      <c r="C289">
        <v>1685.73</v>
      </c>
      <c r="D289">
        <f t="shared" si="8"/>
        <v>7.333965152730193E-2</v>
      </c>
      <c r="E289">
        <f t="shared" si="9"/>
        <v>4.9462111213487203E-2</v>
      </c>
    </row>
    <row r="290" spans="1:5" x14ac:dyDescent="0.2">
      <c r="A290" s="1">
        <v>41516</v>
      </c>
      <c r="B290">
        <v>1395.27</v>
      </c>
      <c r="C290">
        <v>1632.97</v>
      </c>
      <c r="D290">
        <f t="shared" si="8"/>
        <v>5.2978333220131901E-2</v>
      </c>
      <c r="E290">
        <f t="shared" si="9"/>
        <v>-3.1298013323604601E-2</v>
      </c>
    </row>
    <row r="291" spans="1:5" x14ac:dyDescent="0.2">
      <c r="A291" s="1">
        <v>41547</v>
      </c>
      <c r="B291">
        <v>1329.03</v>
      </c>
      <c r="C291">
        <v>1681.55</v>
      </c>
      <c r="D291">
        <f t="shared" si="8"/>
        <v>-4.7474682319551098E-2</v>
      </c>
      <c r="E291">
        <f t="shared" si="9"/>
        <v>2.9749474883188354E-2</v>
      </c>
    </row>
    <row r="292" spans="1:5" x14ac:dyDescent="0.2">
      <c r="A292" s="1">
        <v>41578</v>
      </c>
      <c r="B292">
        <v>1323.06</v>
      </c>
      <c r="C292">
        <v>1756.54</v>
      </c>
      <c r="D292">
        <f t="shared" si="8"/>
        <v>-4.4919979232974638E-3</v>
      </c>
      <c r="E292">
        <f t="shared" si="9"/>
        <v>4.4595759864410889E-2</v>
      </c>
    </row>
    <row r="293" spans="1:5" x14ac:dyDescent="0.2">
      <c r="A293" s="1">
        <v>41607</v>
      </c>
      <c r="B293">
        <v>1253.3499999999999</v>
      </c>
      <c r="C293">
        <v>1805.81</v>
      </c>
      <c r="D293">
        <f t="shared" si="8"/>
        <v>-5.2688464619896291E-2</v>
      </c>
      <c r="E293">
        <f t="shared" si="9"/>
        <v>2.804946087194149E-2</v>
      </c>
    </row>
    <row r="294" spans="1:5" x14ac:dyDescent="0.2">
      <c r="A294" s="1">
        <v>41639</v>
      </c>
      <c r="B294">
        <v>1201.6400000000001</v>
      </c>
      <c r="C294">
        <v>1848.36</v>
      </c>
      <c r="D294">
        <f t="shared" si="8"/>
        <v>-4.125743008736571E-2</v>
      </c>
      <c r="E294">
        <f t="shared" si="9"/>
        <v>2.3562833299184183E-2</v>
      </c>
    </row>
    <row r="295" spans="1:5" x14ac:dyDescent="0.2">
      <c r="A295" s="1">
        <v>41670</v>
      </c>
      <c r="B295">
        <v>1244.55</v>
      </c>
      <c r="C295">
        <v>1782.59</v>
      </c>
      <c r="D295">
        <f t="shared" si="8"/>
        <v>3.5709530308578152E-2</v>
      </c>
      <c r="E295">
        <f t="shared" si="9"/>
        <v>-3.5582895107013734E-2</v>
      </c>
    </row>
    <row r="296" spans="1:5" x14ac:dyDescent="0.2">
      <c r="A296" s="1">
        <v>41698</v>
      </c>
      <c r="B296">
        <v>1326.39</v>
      </c>
      <c r="C296">
        <v>1859.45</v>
      </c>
      <c r="D296">
        <f t="shared" si="8"/>
        <v>6.5758707966734997E-2</v>
      </c>
      <c r="E296">
        <f t="shared" si="9"/>
        <v>4.3117037568930705E-2</v>
      </c>
    </row>
    <row r="297" spans="1:5" x14ac:dyDescent="0.2">
      <c r="A297" s="1">
        <v>41729</v>
      </c>
      <c r="B297">
        <v>1284.01</v>
      </c>
      <c r="C297">
        <v>1872.34</v>
      </c>
      <c r="D297">
        <f t="shared" si="8"/>
        <v>-3.1951386847005825E-2</v>
      </c>
      <c r="E297">
        <f t="shared" si="9"/>
        <v>6.9321573583585039E-3</v>
      </c>
    </row>
    <row r="298" spans="1:5" x14ac:dyDescent="0.2">
      <c r="A298" s="1">
        <v>41759</v>
      </c>
      <c r="B298">
        <v>1291.5999999999999</v>
      </c>
      <c r="C298">
        <v>1883.95</v>
      </c>
      <c r="D298">
        <f t="shared" si="8"/>
        <v>5.9111689161299719E-3</v>
      </c>
      <c r="E298">
        <f t="shared" si="9"/>
        <v>6.2007968638175814E-3</v>
      </c>
    </row>
    <row r="299" spans="1:5" x14ac:dyDescent="0.2">
      <c r="A299" s="1">
        <v>41789</v>
      </c>
      <c r="B299">
        <v>1249.68</v>
      </c>
      <c r="C299">
        <v>1923.57</v>
      </c>
      <c r="D299">
        <f t="shared" si="8"/>
        <v>-3.2455868689996836E-2</v>
      </c>
      <c r="E299">
        <f t="shared" si="9"/>
        <v>2.1030282120013677E-2</v>
      </c>
    </row>
    <row r="300" spans="1:5" x14ac:dyDescent="0.2">
      <c r="A300" s="1">
        <v>41820</v>
      </c>
      <c r="B300">
        <v>1327.33</v>
      </c>
      <c r="C300">
        <v>1960.23</v>
      </c>
      <c r="D300">
        <f t="shared" si="8"/>
        <v>6.2135906792138762E-2</v>
      </c>
      <c r="E300">
        <f t="shared" si="9"/>
        <v>1.9058313448431896E-2</v>
      </c>
    </row>
    <row r="301" spans="1:5" x14ac:dyDescent="0.2">
      <c r="A301" s="1">
        <v>41851</v>
      </c>
      <c r="B301">
        <v>1282.5899999999999</v>
      </c>
      <c r="C301">
        <v>1930.67</v>
      </c>
      <c r="D301">
        <f t="shared" si="8"/>
        <v>-3.3706764708098191E-2</v>
      </c>
      <c r="E301">
        <f t="shared" si="9"/>
        <v>-1.5079863077291922E-2</v>
      </c>
    </row>
    <row r="302" spans="1:5" x14ac:dyDescent="0.2">
      <c r="A302" s="1">
        <v>41880</v>
      </c>
      <c r="B302">
        <v>1287.32</v>
      </c>
      <c r="C302">
        <v>2003.37</v>
      </c>
      <c r="D302">
        <f t="shared" si="8"/>
        <v>3.6878503652766348E-3</v>
      </c>
      <c r="E302">
        <f t="shared" si="9"/>
        <v>3.7655321727690261E-2</v>
      </c>
    </row>
    <row r="303" spans="1:5" x14ac:dyDescent="0.2">
      <c r="A303" s="1">
        <v>41912</v>
      </c>
      <c r="B303">
        <v>1208.1500000000001</v>
      </c>
      <c r="C303">
        <v>1972.29</v>
      </c>
      <c r="D303">
        <f t="shared" si="8"/>
        <v>-6.1499860174626275E-2</v>
      </c>
      <c r="E303">
        <f t="shared" si="9"/>
        <v>-1.5513859147336717E-2</v>
      </c>
    </row>
    <row r="304" spans="1:5" x14ac:dyDescent="0.2">
      <c r="A304" s="1">
        <v>41943</v>
      </c>
      <c r="B304">
        <v>1172.94</v>
      </c>
      <c r="C304">
        <v>2018.05</v>
      </c>
      <c r="D304">
        <f t="shared" si="8"/>
        <v>-2.9143732152464574E-2</v>
      </c>
      <c r="E304">
        <f t="shared" si="9"/>
        <v>2.3201456175308888E-2</v>
      </c>
    </row>
    <row r="305" spans="1:5" x14ac:dyDescent="0.2">
      <c r="A305" s="1">
        <v>41971</v>
      </c>
      <c r="B305">
        <v>1167.3800000000001</v>
      </c>
      <c r="C305">
        <v>2067.56</v>
      </c>
      <c r="D305">
        <f t="shared" si="8"/>
        <v>-4.7402254164747859E-3</v>
      </c>
      <c r="E305">
        <f t="shared" si="9"/>
        <v>2.4533584400783015E-2</v>
      </c>
    </row>
    <row r="306" spans="1:5" x14ac:dyDescent="0.2">
      <c r="A306" s="1">
        <v>42004</v>
      </c>
      <c r="B306">
        <v>1184.3699999999999</v>
      </c>
      <c r="C306">
        <v>2058.9</v>
      </c>
      <c r="D306">
        <f t="shared" si="8"/>
        <v>1.4553958436841263E-2</v>
      </c>
      <c r="E306">
        <f t="shared" si="9"/>
        <v>-4.1885120625277938E-3</v>
      </c>
    </row>
    <row r="307" spans="1:5" x14ac:dyDescent="0.2">
      <c r="A307" s="1">
        <v>42034</v>
      </c>
      <c r="B307">
        <v>1283.79</v>
      </c>
      <c r="C307">
        <v>1994.99</v>
      </c>
      <c r="D307">
        <f t="shared" si="8"/>
        <v>8.3943362293877888E-2</v>
      </c>
      <c r="E307">
        <f t="shared" si="9"/>
        <v>-3.1040847054252363E-2</v>
      </c>
    </row>
    <row r="308" spans="1:5" x14ac:dyDescent="0.2">
      <c r="A308" s="1">
        <v>42062</v>
      </c>
      <c r="B308">
        <v>1213.18</v>
      </c>
      <c r="C308">
        <v>2104.5</v>
      </c>
      <c r="D308">
        <f t="shared" si="8"/>
        <v>-5.5001207362574744E-2</v>
      </c>
      <c r="E308">
        <f t="shared" si="9"/>
        <v>5.4892505726845675E-2</v>
      </c>
    </row>
    <row r="309" spans="1:5" x14ac:dyDescent="0.2">
      <c r="A309" s="1">
        <v>42094</v>
      </c>
      <c r="B309">
        <v>1183.57</v>
      </c>
      <c r="C309">
        <v>2067.89</v>
      </c>
      <c r="D309">
        <f t="shared" si="8"/>
        <v>-2.4406930546168049E-2</v>
      </c>
      <c r="E309">
        <f t="shared" si="9"/>
        <v>-1.7396056070325572E-2</v>
      </c>
    </row>
    <row r="310" spans="1:5" x14ac:dyDescent="0.2">
      <c r="A310" s="1">
        <v>42124</v>
      </c>
      <c r="B310">
        <v>1184.3699999999999</v>
      </c>
      <c r="C310">
        <v>2085.5100000000002</v>
      </c>
      <c r="D310">
        <f t="shared" si="8"/>
        <v>6.75921153797443E-4</v>
      </c>
      <c r="E310">
        <f t="shared" si="9"/>
        <v>8.5207627098153882E-3</v>
      </c>
    </row>
    <row r="311" spans="1:5" x14ac:dyDescent="0.2">
      <c r="A311" s="1">
        <v>42153</v>
      </c>
      <c r="B311">
        <v>1190.58</v>
      </c>
      <c r="C311">
        <v>2107.39</v>
      </c>
      <c r="D311">
        <f t="shared" si="8"/>
        <v>5.2432939030877534E-3</v>
      </c>
      <c r="E311">
        <f t="shared" si="9"/>
        <v>1.0491438545008114E-2</v>
      </c>
    </row>
    <row r="312" spans="1:5" x14ac:dyDescent="0.2">
      <c r="A312" s="1">
        <v>42185</v>
      </c>
      <c r="B312">
        <v>1172.3499999999999</v>
      </c>
      <c r="C312">
        <v>2063.11</v>
      </c>
      <c r="D312">
        <f t="shared" si="8"/>
        <v>-1.5311864805389042E-2</v>
      </c>
      <c r="E312">
        <f t="shared" si="9"/>
        <v>-2.10117728564716E-2</v>
      </c>
    </row>
    <row r="313" spans="1:5" x14ac:dyDescent="0.2">
      <c r="A313" s="1">
        <v>42216</v>
      </c>
      <c r="B313">
        <v>1095.8</v>
      </c>
      <c r="C313">
        <v>2103.84</v>
      </c>
      <c r="D313">
        <f t="shared" si="8"/>
        <v>-6.5296199940290789E-2</v>
      </c>
      <c r="E313">
        <f t="shared" si="9"/>
        <v>1.9742039930008559E-2</v>
      </c>
    </row>
    <row r="314" spans="1:5" x14ac:dyDescent="0.2">
      <c r="A314" s="1">
        <v>42247</v>
      </c>
      <c r="B314">
        <v>1134.93</v>
      </c>
      <c r="C314">
        <v>1972.18</v>
      </c>
      <c r="D314">
        <f t="shared" si="8"/>
        <v>3.5709070998357406E-2</v>
      </c>
      <c r="E314">
        <f t="shared" si="9"/>
        <v>-6.258080462392579E-2</v>
      </c>
    </row>
    <row r="315" spans="1:5" x14ac:dyDescent="0.2">
      <c r="A315" s="1">
        <v>42277</v>
      </c>
      <c r="B315">
        <v>1115.0899999999999</v>
      </c>
      <c r="C315">
        <v>1920.03</v>
      </c>
      <c r="D315">
        <f t="shared" si="8"/>
        <v>-1.7481254350488751E-2</v>
      </c>
      <c r="E315">
        <f t="shared" si="9"/>
        <v>-2.6442819620927094E-2</v>
      </c>
    </row>
    <row r="316" spans="1:5" x14ac:dyDescent="0.2">
      <c r="A316" s="1">
        <v>42307</v>
      </c>
      <c r="B316">
        <v>1142.1099999999999</v>
      </c>
      <c r="C316">
        <v>2079.36</v>
      </c>
      <c r="D316">
        <f t="shared" si="8"/>
        <v>2.4231227972629998E-2</v>
      </c>
      <c r="E316">
        <f t="shared" si="9"/>
        <v>8.2983078389400333E-2</v>
      </c>
    </row>
    <row r="317" spans="1:5" x14ac:dyDescent="0.2">
      <c r="A317" s="1">
        <v>42338</v>
      </c>
      <c r="B317">
        <v>1064.77</v>
      </c>
      <c r="C317">
        <v>2080.41</v>
      </c>
      <c r="D317">
        <f t="shared" si="8"/>
        <v>-6.7716769838281676E-2</v>
      </c>
      <c r="E317">
        <f t="shared" si="9"/>
        <v>5.0496306555847248E-4</v>
      </c>
    </row>
    <row r="318" spans="1:5" x14ac:dyDescent="0.2">
      <c r="A318" s="1">
        <v>42369</v>
      </c>
      <c r="B318">
        <v>1061.0999999999999</v>
      </c>
      <c r="C318">
        <v>2043.94</v>
      </c>
      <c r="D318">
        <f t="shared" si="8"/>
        <v>-3.4467537590278097E-3</v>
      </c>
      <c r="E318">
        <f t="shared" si="9"/>
        <v>-1.7530198374358763E-2</v>
      </c>
    </row>
    <row r="319" spans="1:5" x14ac:dyDescent="0.2">
      <c r="A319" s="1">
        <v>42398</v>
      </c>
      <c r="B319">
        <v>1118.21</v>
      </c>
      <c r="C319">
        <v>1940.24</v>
      </c>
      <c r="D319">
        <f t="shared" si="8"/>
        <v>5.3821505984356088E-2</v>
      </c>
      <c r="E319">
        <f t="shared" si="9"/>
        <v>-5.0735344481736222E-2</v>
      </c>
    </row>
    <row r="320" spans="1:5" x14ac:dyDescent="0.2">
      <c r="A320" s="1">
        <v>42429</v>
      </c>
      <c r="B320">
        <v>1238.67</v>
      </c>
      <c r="C320">
        <v>1932.23</v>
      </c>
      <c r="D320">
        <f t="shared" si="8"/>
        <v>0.10772574024557113</v>
      </c>
      <c r="E320">
        <f t="shared" si="9"/>
        <v>-4.1283552550199776E-3</v>
      </c>
    </row>
    <row r="321" spans="1:5" x14ac:dyDescent="0.2">
      <c r="A321" s="1">
        <v>42460</v>
      </c>
      <c r="B321">
        <v>1232.75</v>
      </c>
      <c r="C321">
        <v>2059.7399999999998</v>
      </c>
      <c r="D321">
        <f t="shared" si="8"/>
        <v>-4.7793197542526089E-3</v>
      </c>
      <c r="E321">
        <f t="shared" si="9"/>
        <v>6.5991108718941094E-2</v>
      </c>
    </row>
    <row r="322" spans="1:5" x14ac:dyDescent="0.2">
      <c r="A322" s="1">
        <v>42489</v>
      </c>
      <c r="B322">
        <v>1293.53</v>
      </c>
      <c r="C322">
        <v>2065.3000000000002</v>
      </c>
      <c r="D322">
        <f t="shared" si="8"/>
        <v>4.9304400730074915E-2</v>
      </c>
      <c r="E322">
        <f t="shared" si="9"/>
        <v>2.69936982337593E-3</v>
      </c>
    </row>
    <row r="323" spans="1:5" x14ac:dyDescent="0.2">
      <c r="A323" s="1">
        <v>42521</v>
      </c>
      <c r="B323">
        <v>1215.32</v>
      </c>
      <c r="C323">
        <v>2096.96</v>
      </c>
      <c r="D323">
        <f t="shared" si="8"/>
        <v>-6.0462455451361752E-2</v>
      </c>
      <c r="E323">
        <f t="shared" si="9"/>
        <v>1.5329492083474561E-2</v>
      </c>
    </row>
    <row r="324" spans="1:5" x14ac:dyDescent="0.2">
      <c r="A324" s="1">
        <v>42551</v>
      </c>
      <c r="B324">
        <v>1321.9</v>
      </c>
      <c r="C324">
        <v>2098.86</v>
      </c>
      <c r="D324">
        <f t="shared" si="8"/>
        <v>8.7697067439028498E-2</v>
      </c>
      <c r="E324">
        <f t="shared" si="9"/>
        <v>9.0607355409733081E-4</v>
      </c>
    </row>
    <row r="325" spans="1:5" x14ac:dyDescent="0.2">
      <c r="A325" s="1">
        <v>42580</v>
      </c>
      <c r="B325">
        <v>1351.28</v>
      </c>
      <c r="C325">
        <v>2173.6</v>
      </c>
      <c r="D325">
        <f t="shared" si="8"/>
        <v>2.2225584386110775E-2</v>
      </c>
      <c r="E325">
        <f t="shared" si="9"/>
        <v>3.5609807228685897E-2</v>
      </c>
    </row>
    <row r="326" spans="1:5" x14ac:dyDescent="0.2">
      <c r="A326" s="1">
        <v>42613</v>
      </c>
      <c r="B326">
        <v>1308.97</v>
      </c>
      <c r="C326">
        <v>2170.9499999999998</v>
      </c>
      <c r="D326">
        <f t="shared" si="8"/>
        <v>-3.1311053223610164E-2</v>
      </c>
      <c r="E326">
        <f t="shared" si="9"/>
        <v>-1.2191755612808164E-3</v>
      </c>
    </row>
    <row r="327" spans="1:5" x14ac:dyDescent="0.2">
      <c r="A327" s="1">
        <v>42643</v>
      </c>
      <c r="B327">
        <v>1315.87</v>
      </c>
      <c r="C327">
        <v>2168.27</v>
      </c>
      <c r="D327">
        <f t="shared" si="8"/>
        <v>5.2713201983236591E-3</v>
      </c>
      <c r="E327">
        <f t="shared" si="9"/>
        <v>-1.2344825997834263E-3</v>
      </c>
    </row>
    <row r="328" spans="1:5" x14ac:dyDescent="0.2">
      <c r="A328" s="1">
        <v>42674</v>
      </c>
      <c r="B328">
        <v>1277.21</v>
      </c>
      <c r="C328">
        <v>2126.15</v>
      </c>
      <c r="D328">
        <f t="shared" si="8"/>
        <v>-2.9379801956120222E-2</v>
      </c>
      <c r="E328">
        <f t="shared" si="9"/>
        <v>-1.9425625037472249E-2</v>
      </c>
    </row>
    <row r="329" spans="1:5" x14ac:dyDescent="0.2">
      <c r="A329" s="1">
        <v>42704</v>
      </c>
      <c r="B329">
        <v>1173.2</v>
      </c>
      <c r="C329">
        <v>2198.81</v>
      </c>
      <c r="D329">
        <f t="shared" ref="D329:D392" si="10">B329/B328-1</f>
        <v>-8.143531604043186E-2</v>
      </c>
      <c r="E329">
        <f t="shared" ref="E329:E392" si="11">C329/C328-1</f>
        <v>3.4174446769983158E-2</v>
      </c>
    </row>
    <row r="330" spans="1:5" x14ac:dyDescent="0.2">
      <c r="A330" s="1">
        <v>42734</v>
      </c>
      <c r="B330">
        <v>1147.5</v>
      </c>
      <c r="C330">
        <v>2238.83</v>
      </c>
      <c r="D330">
        <f t="shared" si="10"/>
        <v>-2.1905898397545198E-2</v>
      </c>
      <c r="E330">
        <f t="shared" si="11"/>
        <v>1.8200754044233047E-2</v>
      </c>
    </row>
    <row r="331" spans="1:5" x14ac:dyDescent="0.2">
      <c r="A331" s="1">
        <v>42766</v>
      </c>
      <c r="B331">
        <v>1210.72</v>
      </c>
      <c r="C331">
        <v>2278.87</v>
      </c>
      <c r="D331">
        <f t="shared" si="10"/>
        <v>5.5093681917211423E-2</v>
      </c>
      <c r="E331">
        <f t="shared" si="11"/>
        <v>1.7884341374735824E-2</v>
      </c>
    </row>
    <row r="332" spans="1:5" x14ac:dyDescent="0.2">
      <c r="A332" s="1">
        <v>42794</v>
      </c>
      <c r="B332">
        <v>1248.44</v>
      </c>
      <c r="C332">
        <v>2363.64</v>
      </c>
      <c r="D332">
        <f t="shared" si="10"/>
        <v>3.1155015197568359E-2</v>
      </c>
      <c r="E332">
        <f t="shared" si="11"/>
        <v>3.7198260541408734E-2</v>
      </c>
    </row>
    <row r="333" spans="1:5" x14ac:dyDescent="0.2">
      <c r="A333" s="1">
        <v>42825</v>
      </c>
      <c r="B333">
        <v>1249.2</v>
      </c>
      <c r="C333">
        <v>2362.7199999999998</v>
      </c>
      <c r="D333">
        <f t="shared" si="10"/>
        <v>6.087597321458027E-4</v>
      </c>
      <c r="E333">
        <f t="shared" si="11"/>
        <v>-3.8923017041514463E-4</v>
      </c>
    </row>
    <row r="334" spans="1:5" x14ac:dyDescent="0.2">
      <c r="A334" s="1">
        <v>42853</v>
      </c>
      <c r="B334">
        <v>1268.28</v>
      </c>
      <c r="C334">
        <v>2384.1999999999998</v>
      </c>
      <c r="D334">
        <f t="shared" si="10"/>
        <v>1.5273775216138263E-2</v>
      </c>
      <c r="E334">
        <f t="shared" si="11"/>
        <v>9.0912169025529899E-3</v>
      </c>
    </row>
    <row r="335" spans="1:5" x14ac:dyDescent="0.2">
      <c r="A335" s="1">
        <v>42886</v>
      </c>
      <c r="B335">
        <v>1268.92</v>
      </c>
      <c r="C335">
        <v>2411.8000000000002</v>
      </c>
      <c r="D335">
        <f t="shared" si="10"/>
        <v>5.046204308196689E-4</v>
      </c>
      <c r="E335">
        <f t="shared" si="11"/>
        <v>1.1576210049492719E-2</v>
      </c>
    </row>
    <row r="336" spans="1:5" x14ac:dyDescent="0.2">
      <c r="A336" s="1">
        <v>42916</v>
      </c>
      <c r="B336">
        <v>1241.6099999999999</v>
      </c>
      <c r="C336">
        <v>2423.41</v>
      </c>
      <c r="D336">
        <f t="shared" si="10"/>
        <v>-2.152223938467368E-2</v>
      </c>
      <c r="E336">
        <f t="shared" si="11"/>
        <v>4.8138319927024664E-3</v>
      </c>
    </row>
    <row r="337" spans="1:5" x14ac:dyDescent="0.2">
      <c r="A337" s="1">
        <v>42947</v>
      </c>
      <c r="B337">
        <v>1269.44</v>
      </c>
      <c r="C337">
        <v>2470.3000000000002</v>
      </c>
      <c r="D337">
        <f t="shared" si="10"/>
        <v>2.2414445759940893E-2</v>
      </c>
      <c r="E337">
        <f t="shared" si="11"/>
        <v>1.9348768883515444E-2</v>
      </c>
    </row>
    <row r="338" spans="1:5" x14ac:dyDescent="0.2">
      <c r="A338" s="1">
        <v>42978</v>
      </c>
      <c r="B338">
        <v>1321.43</v>
      </c>
      <c r="C338">
        <v>2471.65</v>
      </c>
      <c r="D338">
        <f t="shared" si="10"/>
        <v>4.0955066801109163E-2</v>
      </c>
      <c r="E338">
        <f t="shared" si="11"/>
        <v>5.4649232886694321E-4</v>
      </c>
    </row>
    <row r="339" spans="1:5" x14ac:dyDescent="0.2">
      <c r="A339" s="1">
        <v>43007</v>
      </c>
      <c r="B339">
        <v>1279.75</v>
      </c>
      <c r="C339">
        <v>2519.36</v>
      </c>
      <c r="D339">
        <f t="shared" si="10"/>
        <v>-3.1541587522608161E-2</v>
      </c>
      <c r="E339">
        <f t="shared" si="11"/>
        <v>1.9302894827342154E-2</v>
      </c>
    </row>
    <row r="340" spans="1:5" x14ac:dyDescent="0.2">
      <c r="A340" s="1">
        <v>43039</v>
      </c>
      <c r="B340">
        <v>1271.45</v>
      </c>
      <c r="C340">
        <v>2575.2600000000002</v>
      </c>
      <c r="D340">
        <f t="shared" si="10"/>
        <v>-6.4856417268998046E-3</v>
      </c>
      <c r="E340">
        <f t="shared" si="11"/>
        <v>2.2188174774546043E-2</v>
      </c>
    </row>
    <row r="341" spans="1:5" x14ac:dyDescent="0.2">
      <c r="A341" s="1">
        <v>43069</v>
      </c>
      <c r="B341">
        <v>1275.01</v>
      </c>
      <c r="C341">
        <v>2647.58</v>
      </c>
      <c r="D341">
        <f t="shared" si="10"/>
        <v>2.7999528097839566E-3</v>
      </c>
      <c r="E341">
        <f t="shared" si="11"/>
        <v>2.8082601368405458E-2</v>
      </c>
    </row>
    <row r="342" spans="1:5" x14ac:dyDescent="0.2">
      <c r="A342" s="1">
        <v>43098</v>
      </c>
      <c r="B342">
        <v>1302.8</v>
      </c>
      <c r="C342">
        <v>2673.61</v>
      </c>
      <c r="D342">
        <f t="shared" si="10"/>
        <v>2.1795907483078469E-2</v>
      </c>
      <c r="E342">
        <f t="shared" si="11"/>
        <v>9.8316198188534987E-3</v>
      </c>
    </row>
    <row r="343" spans="1:5" x14ac:dyDescent="0.2">
      <c r="A343" s="1">
        <v>43131</v>
      </c>
      <c r="B343">
        <v>1345.14</v>
      </c>
      <c r="C343">
        <v>2823.81</v>
      </c>
      <c r="D343">
        <f t="shared" si="10"/>
        <v>3.2499232422474877E-2</v>
      </c>
      <c r="E343">
        <f t="shared" si="11"/>
        <v>5.6178724645703726E-2</v>
      </c>
    </row>
    <row r="344" spans="1:5" x14ac:dyDescent="0.2">
      <c r="A344" s="1">
        <v>43159</v>
      </c>
      <c r="B344">
        <v>1318.31</v>
      </c>
      <c r="C344">
        <v>2713.83</v>
      </c>
      <c r="D344">
        <f t="shared" si="10"/>
        <v>-1.9945879239335773E-2</v>
      </c>
      <c r="E344">
        <f t="shared" si="11"/>
        <v>-3.8947379604151844E-2</v>
      </c>
    </row>
    <row r="345" spans="1:5" x14ac:dyDescent="0.2">
      <c r="A345" s="1">
        <v>43189</v>
      </c>
      <c r="B345">
        <v>1325.48</v>
      </c>
      <c r="C345">
        <v>2640.87</v>
      </c>
      <c r="D345">
        <f t="shared" si="10"/>
        <v>5.4387814702157034E-3</v>
      </c>
      <c r="E345">
        <f t="shared" si="11"/>
        <v>-2.6884513768364315E-2</v>
      </c>
    </row>
    <row r="346" spans="1:5" x14ac:dyDescent="0.2">
      <c r="A346" s="1">
        <v>43220</v>
      </c>
      <c r="B346">
        <v>1315.39</v>
      </c>
      <c r="C346">
        <v>2648.05</v>
      </c>
      <c r="D346">
        <f t="shared" si="10"/>
        <v>-7.6123366629446965E-3</v>
      </c>
      <c r="E346">
        <f t="shared" si="11"/>
        <v>2.718801001185378E-3</v>
      </c>
    </row>
    <row r="347" spans="1:5" x14ac:dyDescent="0.2">
      <c r="A347" s="1">
        <v>43251</v>
      </c>
      <c r="B347">
        <v>1298.51</v>
      </c>
      <c r="C347">
        <v>2705.27</v>
      </c>
      <c r="D347">
        <f t="shared" si="10"/>
        <v>-1.2832696006507605E-2</v>
      </c>
      <c r="E347">
        <f t="shared" si="11"/>
        <v>2.1608353316591389E-2</v>
      </c>
    </row>
    <row r="348" spans="1:5" x14ac:dyDescent="0.2">
      <c r="A348" s="1">
        <v>43280</v>
      </c>
      <c r="B348">
        <v>1252.5999999999999</v>
      </c>
      <c r="C348">
        <v>2718.37</v>
      </c>
      <c r="D348">
        <f t="shared" si="10"/>
        <v>-3.5355907925237462E-2</v>
      </c>
      <c r="E348">
        <f t="shared" si="11"/>
        <v>4.8424002040461378E-3</v>
      </c>
    </row>
    <row r="349" spans="1:5" x14ac:dyDescent="0.2">
      <c r="A349" s="1">
        <v>43312</v>
      </c>
      <c r="B349">
        <v>1224.1500000000001</v>
      </c>
      <c r="C349">
        <v>2816.29</v>
      </c>
      <c r="D349">
        <f t="shared" si="10"/>
        <v>-2.2712757464473765E-2</v>
      </c>
      <c r="E349">
        <f t="shared" si="11"/>
        <v>3.6021586465418753E-2</v>
      </c>
    </row>
    <row r="350" spans="1:5" x14ac:dyDescent="0.2">
      <c r="A350" s="1">
        <v>43343</v>
      </c>
      <c r="B350">
        <v>1201.1500000000001</v>
      </c>
      <c r="C350">
        <v>2901.52</v>
      </c>
      <c r="D350">
        <f t="shared" si="10"/>
        <v>-1.8788547155168867E-2</v>
      </c>
      <c r="E350">
        <f t="shared" si="11"/>
        <v>3.0263218631604083E-2</v>
      </c>
    </row>
    <row r="351" spans="1:5" x14ac:dyDescent="0.2">
      <c r="A351" s="1">
        <v>43371</v>
      </c>
      <c r="B351">
        <v>1190.8800000000001</v>
      </c>
      <c r="C351">
        <v>2913.98</v>
      </c>
      <c r="D351">
        <f t="shared" si="10"/>
        <v>-8.5501394496940719E-3</v>
      </c>
      <c r="E351">
        <f t="shared" si="11"/>
        <v>4.2943009181395375E-3</v>
      </c>
    </row>
    <row r="352" spans="1:5" x14ac:dyDescent="0.2">
      <c r="A352" s="1">
        <v>43404</v>
      </c>
      <c r="B352">
        <v>1214.76</v>
      </c>
      <c r="C352">
        <v>2711.74</v>
      </c>
      <c r="D352">
        <f t="shared" si="10"/>
        <v>2.0052398226521495E-2</v>
      </c>
      <c r="E352">
        <f t="shared" si="11"/>
        <v>-6.9403358979814644E-2</v>
      </c>
    </row>
    <row r="353" spans="1:5" x14ac:dyDescent="0.2">
      <c r="A353" s="1">
        <v>43434</v>
      </c>
      <c r="B353">
        <v>1220.52</v>
      </c>
      <c r="C353">
        <v>2760.17</v>
      </c>
      <c r="D353">
        <f t="shared" si="10"/>
        <v>4.7416773683690572E-3</v>
      </c>
      <c r="E353">
        <f t="shared" si="11"/>
        <v>1.785938179914015E-2</v>
      </c>
    </row>
    <row r="354" spans="1:5" x14ac:dyDescent="0.2">
      <c r="A354" s="1">
        <v>43465</v>
      </c>
      <c r="B354">
        <v>1282.49</v>
      </c>
      <c r="C354">
        <v>2506.85</v>
      </c>
      <c r="D354">
        <f t="shared" si="10"/>
        <v>5.0773440828499439E-2</v>
      </c>
      <c r="E354">
        <f t="shared" si="11"/>
        <v>-9.1776955767217339E-2</v>
      </c>
    </row>
    <row r="355" spans="1:5" x14ac:dyDescent="0.2">
      <c r="A355" s="1">
        <v>43496</v>
      </c>
      <c r="B355">
        <v>1321.25</v>
      </c>
      <c r="C355">
        <v>2704.1</v>
      </c>
      <c r="D355">
        <f t="shared" si="10"/>
        <v>3.0222457874915287E-2</v>
      </c>
      <c r="E355">
        <f t="shared" si="11"/>
        <v>7.8684404731036883E-2</v>
      </c>
    </row>
    <row r="356" spans="1:5" x14ac:dyDescent="0.2">
      <c r="A356" s="1">
        <v>43524</v>
      </c>
      <c r="B356">
        <v>1313.32</v>
      </c>
      <c r="C356">
        <v>2784.49</v>
      </c>
      <c r="D356">
        <f t="shared" si="10"/>
        <v>-6.0018921475875064E-3</v>
      </c>
      <c r="E356">
        <f t="shared" si="11"/>
        <v>2.9728930143116061E-2</v>
      </c>
    </row>
    <row r="357" spans="1:5" x14ac:dyDescent="0.2">
      <c r="A357" s="1">
        <v>43553</v>
      </c>
      <c r="B357">
        <v>1292.3800000000001</v>
      </c>
      <c r="C357">
        <v>2834.4</v>
      </c>
      <c r="D357">
        <f t="shared" si="10"/>
        <v>-1.5944324307860858E-2</v>
      </c>
      <c r="E357">
        <f t="shared" si="11"/>
        <v>1.7924287751078349E-2</v>
      </c>
    </row>
    <row r="358" spans="1:5" x14ac:dyDescent="0.2">
      <c r="A358" s="1">
        <v>43585</v>
      </c>
      <c r="B358">
        <v>1283.53</v>
      </c>
      <c r="C358">
        <v>2945.83</v>
      </c>
      <c r="D358">
        <f t="shared" si="10"/>
        <v>-6.8478311332581532E-3</v>
      </c>
      <c r="E358">
        <f t="shared" si="11"/>
        <v>3.9313434942139347E-2</v>
      </c>
    </row>
    <row r="359" spans="1:5" x14ac:dyDescent="0.2">
      <c r="A359" s="1">
        <v>43616</v>
      </c>
      <c r="B359">
        <v>1305.58</v>
      </c>
      <c r="C359">
        <v>2752.06</v>
      </c>
      <c r="D359">
        <f t="shared" si="10"/>
        <v>1.7179185527412599E-2</v>
      </c>
      <c r="E359">
        <f t="shared" si="11"/>
        <v>-6.5777726481161536E-2</v>
      </c>
    </row>
    <row r="360" spans="1:5" x14ac:dyDescent="0.2">
      <c r="A360" s="1">
        <v>43644</v>
      </c>
      <c r="B360">
        <v>1409.55</v>
      </c>
      <c r="C360">
        <v>2941.76</v>
      </c>
      <c r="D360">
        <f t="shared" si="10"/>
        <v>7.9635104704422588E-2</v>
      </c>
      <c r="E360">
        <f t="shared" si="11"/>
        <v>6.8930183208214979E-2</v>
      </c>
    </row>
    <row r="361" spans="1:5" x14ac:dyDescent="0.2">
      <c r="A361" s="1">
        <v>43677</v>
      </c>
      <c r="B361">
        <v>1413.78</v>
      </c>
      <c r="C361">
        <v>2980.38</v>
      </c>
      <c r="D361">
        <f t="shared" si="10"/>
        <v>3.0009577524741093E-3</v>
      </c>
      <c r="E361">
        <f t="shared" si="11"/>
        <v>1.3128195366039375E-2</v>
      </c>
    </row>
    <row r="362" spans="1:5" x14ac:dyDescent="0.2">
      <c r="A362" s="1">
        <v>43707</v>
      </c>
      <c r="B362">
        <v>1520.38</v>
      </c>
      <c r="C362">
        <v>2926.46</v>
      </c>
      <c r="D362">
        <f t="shared" si="10"/>
        <v>7.5400698835745406E-2</v>
      </c>
      <c r="E362">
        <f t="shared" si="11"/>
        <v>-1.8091652742267761E-2</v>
      </c>
    </row>
    <row r="363" spans="1:5" x14ac:dyDescent="0.2">
      <c r="A363" s="1">
        <v>43738</v>
      </c>
      <c r="B363">
        <v>1472.49</v>
      </c>
      <c r="C363">
        <v>2976.74</v>
      </c>
      <c r="D363">
        <f t="shared" si="10"/>
        <v>-3.1498704271300637E-2</v>
      </c>
      <c r="E363">
        <f t="shared" si="11"/>
        <v>1.7181167690656807E-2</v>
      </c>
    </row>
    <row r="364" spans="1:5" x14ac:dyDescent="0.2">
      <c r="A364" s="1">
        <v>43769</v>
      </c>
      <c r="B364">
        <v>1512.99</v>
      </c>
      <c r="C364">
        <v>3037.56</v>
      </c>
      <c r="D364">
        <f t="shared" si="10"/>
        <v>2.7504431269482321E-2</v>
      </c>
      <c r="E364">
        <f t="shared" si="11"/>
        <v>2.0431747482144935E-2</v>
      </c>
    </row>
    <row r="365" spans="1:5" x14ac:dyDescent="0.2">
      <c r="A365" s="1">
        <v>43798</v>
      </c>
      <c r="B365">
        <v>1463.98</v>
      </c>
      <c r="C365">
        <v>3140.98</v>
      </c>
      <c r="D365">
        <f t="shared" si="10"/>
        <v>-3.2392811585007175E-2</v>
      </c>
      <c r="E365">
        <f t="shared" si="11"/>
        <v>3.404706409091518E-2</v>
      </c>
    </row>
    <row r="366" spans="1:5" x14ac:dyDescent="0.2">
      <c r="A366" s="1">
        <v>43830</v>
      </c>
      <c r="B366">
        <v>1517.27</v>
      </c>
      <c r="C366">
        <v>3230.78</v>
      </c>
      <c r="D366">
        <f t="shared" si="10"/>
        <v>3.640077050232926E-2</v>
      </c>
      <c r="E366">
        <f t="shared" si="11"/>
        <v>2.8589803182446305E-2</v>
      </c>
    </row>
    <row r="367" spans="1:5" x14ac:dyDescent="0.2">
      <c r="A367" s="1">
        <v>43861</v>
      </c>
      <c r="B367">
        <v>1589.16</v>
      </c>
      <c r="C367">
        <v>3225.52</v>
      </c>
      <c r="D367">
        <f t="shared" si="10"/>
        <v>4.7381151673729915E-2</v>
      </c>
      <c r="E367">
        <f t="shared" si="11"/>
        <v>-1.6280898111292741E-3</v>
      </c>
    </row>
    <row r="368" spans="1:5" x14ac:dyDescent="0.2">
      <c r="A368" s="1">
        <v>43889</v>
      </c>
      <c r="B368">
        <v>1585.69</v>
      </c>
      <c r="C368">
        <v>2954.22</v>
      </c>
      <c r="D368">
        <f t="shared" si="10"/>
        <v>-2.1835435072616871E-3</v>
      </c>
      <c r="E368">
        <f t="shared" si="11"/>
        <v>-8.4110469009648137E-2</v>
      </c>
    </row>
    <row r="369" spans="1:5" x14ac:dyDescent="0.2">
      <c r="A369" s="1">
        <v>43921</v>
      </c>
      <c r="B369">
        <v>1577.18</v>
      </c>
      <c r="C369">
        <v>2584.59</v>
      </c>
      <c r="D369">
        <f t="shared" si="10"/>
        <v>-5.366748860117676E-3</v>
      </c>
      <c r="E369">
        <f t="shared" si="11"/>
        <v>-0.12511932083595656</v>
      </c>
    </row>
    <row r="370" spans="1:5" x14ac:dyDescent="0.2">
      <c r="A370" s="1">
        <v>43951</v>
      </c>
      <c r="B370">
        <v>1686.5</v>
      </c>
      <c r="C370">
        <v>2912.43</v>
      </c>
      <c r="D370">
        <f t="shared" si="10"/>
        <v>6.9313585006150147E-2</v>
      </c>
      <c r="E370">
        <f t="shared" si="11"/>
        <v>0.12684410293315374</v>
      </c>
    </row>
    <row r="371" spans="1:5" x14ac:dyDescent="0.2">
      <c r="A371" s="1">
        <v>43980</v>
      </c>
      <c r="B371">
        <v>1730.27</v>
      </c>
      <c r="C371">
        <v>3044.31</v>
      </c>
      <c r="D371">
        <f t="shared" si="10"/>
        <v>2.5953157426623186E-2</v>
      </c>
      <c r="E371">
        <f t="shared" si="11"/>
        <v>4.528177501261843E-2</v>
      </c>
    </row>
    <row r="372" spans="1:5" x14ac:dyDescent="0.2">
      <c r="A372" s="1">
        <v>44012</v>
      </c>
      <c r="B372">
        <v>1780.96</v>
      </c>
      <c r="C372">
        <v>3100.29</v>
      </c>
      <c r="D372">
        <f t="shared" si="10"/>
        <v>2.9296005825680371E-2</v>
      </c>
      <c r="E372">
        <f t="shared" si="11"/>
        <v>1.8388403283502663E-2</v>
      </c>
    </row>
    <row r="373" spans="1:5" x14ac:dyDescent="0.2">
      <c r="A373" s="1">
        <v>44043</v>
      </c>
      <c r="B373">
        <v>1975.86</v>
      </c>
      <c r="C373">
        <v>3271.12</v>
      </c>
      <c r="D373">
        <f t="shared" si="10"/>
        <v>0.10943536070433924</v>
      </c>
      <c r="E373">
        <f t="shared" si="11"/>
        <v>5.5101296975444303E-2</v>
      </c>
    </row>
    <row r="374" spans="1:5" x14ac:dyDescent="0.2">
      <c r="A374" s="1">
        <v>44074</v>
      </c>
      <c r="B374">
        <v>1967.8</v>
      </c>
      <c r="C374">
        <v>3500.31</v>
      </c>
      <c r="D374">
        <f t="shared" si="10"/>
        <v>-4.0792363831445577E-3</v>
      </c>
      <c r="E374">
        <f t="shared" si="11"/>
        <v>7.0064687324219221E-2</v>
      </c>
    </row>
    <row r="375" spans="1:5" x14ac:dyDescent="0.2">
      <c r="A375" s="1">
        <v>44104</v>
      </c>
      <c r="B375">
        <v>1885.82</v>
      </c>
      <c r="C375">
        <v>3363</v>
      </c>
      <c r="D375">
        <f t="shared" si="10"/>
        <v>-4.1660737879865906E-2</v>
      </c>
      <c r="E375">
        <f t="shared" si="11"/>
        <v>-3.9227954095494399E-2</v>
      </c>
    </row>
    <row r="376" spans="1:5" x14ac:dyDescent="0.2">
      <c r="A376" s="1">
        <v>44134</v>
      </c>
      <c r="B376">
        <v>1878.81</v>
      </c>
      <c r="C376">
        <v>3269.96</v>
      </c>
      <c r="D376">
        <f t="shared" si="10"/>
        <v>-3.7172158530506261E-3</v>
      </c>
      <c r="E376">
        <f t="shared" si="11"/>
        <v>-2.7665774606006499E-2</v>
      </c>
    </row>
    <row r="377" spans="1:5" x14ac:dyDescent="0.2">
      <c r="A377" s="1">
        <v>44165</v>
      </c>
      <c r="B377">
        <v>1776.95</v>
      </c>
      <c r="C377">
        <v>3621.63</v>
      </c>
      <c r="D377">
        <f t="shared" si="10"/>
        <v>-5.4215168111730216E-2</v>
      </c>
      <c r="E377">
        <f t="shared" si="11"/>
        <v>0.10754565805086314</v>
      </c>
    </row>
    <row r="378" spans="1:5" x14ac:dyDescent="0.2">
      <c r="A378" s="1">
        <v>44196</v>
      </c>
      <c r="B378">
        <v>1898.36</v>
      </c>
      <c r="C378">
        <v>3756.07</v>
      </c>
      <c r="D378">
        <f t="shared" si="10"/>
        <v>6.8324938799628532E-2</v>
      </c>
      <c r="E378">
        <f t="shared" si="11"/>
        <v>3.712140665943231E-2</v>
      </c>
    </row>
    <row r="379" spans="1:5" x14ac:dyDescent="0.2">
      <c r="A379" s="1">
        <v>44225</v>
      </c>
      <c r="B379">
        <v>1847.65</v>
      </c>
      <c r="C379">
        <v>3714.24</v>
      </c>
      <c r="D379">
        <f t="shared" si="10"/>
        <v>-2.6712530816072722E-2</v>
      </c>
      <c r="E379">
        <f t="shared" si="11"/>
        <v>-1.1136640158463607E-2</v>
      </c>
    </row>
    <row r="380" spans="1:5" x14ac:dyDescent="0.2">
      <c r="A380" s="1">
        <v>44253</v>
      </c>
      <c r="B380">
        <v>1734.04</v>
      </c>
      <c r="C380">
        <v>3811.15</v>
      </c>
      <c r="D380">
        <f t="shared" si="10"/>
        <v>-6.1488918355749211E-2</v>
      </c>
      <c r="E380">
        <f t="shared" si="11"/>
        <v>2.6091474971999817E-2</v>
      </c>
    </row>
    <row r="381" spans="1:5" x14ac:dyDescent="0.2">
      <c r="A381" s="1">
        <v>44286</v>
      </c>
      <c r="B381">
        <v>1707.71</v>
      </c>
      <c r="C381">
        <v>3972.89</v>
      </c>
      <c r="D381">
        <f t="shared" si="10"/>
        <v>-1.5184194136236728E-2</v>
      </c>
      <c r="E381">
        <f t="shared" si="11"/>
        <v>4.2438634008107767E-2</v>
      </c>
    </row>
    <row r="382" spans="1:5" x14ac:dyDescent="0.2">
      <c r="A382" s="1">
        <v>44316</v>
      </c>
      <c r="B382">
        <v>1769.13</v>
      </c>
      <c r="C382">
        <v>4181.17</v>
      </c>
      <c r="D382">
        <f t="shared" si="10"/>
        <v>3.5966294042899527E-2</v>
      </c>
      <c r="E382">
        <f t="shared" si="11"/>
        <v>5.242531255584737E-2</v>
      </c>
    </row>
    <row r="383" spans="1:5" x14ac:dyDescent="0.2">
      <c r="A383" s="1">
        <v>44347</v>
      </c>
      <c r="B383">
        <v>1906.87</v>
      </c>
      <c r="C383">
        <v>4204.1099999999997</v>
      </c>
      <c r="D383">
        <f t="shared" si="10"/>
        <v>7.7857477969397237E-2</v>
      </c>
      <c r="E383">
        <f t="shared" si="11"/>
        <v>5.4865025818131574E-3</v>
      </c>
    </row>
    <row r="384" spans="1:5" x14ac:dyDescent="0.2">
      <c r="A384" s="1">
        <v>44377</v>
      </c>
      <c r="B384">
        <v>1770.11</v>
      </c>
      <c r="C384">
        <v>4297.5</v>
      </c>
      <c r="D384">
        <f t="shared" si="10"/>
        <v>-7.171962430579959E-2</v>
      </c>
      <c r="E384">
        <f t="shared" si="11"/>
        <v>2.221397632316946E-2</v>
      </c>
    </row>
    <row r="385" spans="1:5" x14ac:dyDescent="0.2">
      <c r="A385" s="1">
        <v>44407</v>
      </c>
      <c r="B385">
        <v>1814.19</v>
      </c>
      <c r="C385">
        <v>4395.26</v>
      </c>
      <c r="D385">
        <f t="shared" si="10"/>
        <v>2.4902407195033227E-2</v>
      </c>
      <c r="E385">
        <f t="shared" si="11"/>
        <v>2.274810936591054E-2</v>
      </c>
    </row>
    <row r="386" spans="1:5" x14ac:dyDescent="0.2">
      <c r="A386" s="1">
        <v>44439</v>
      </c>
      <c r="B386">
        <v>1813.62</v>
      </c>
      <c r="C386">
        <v>4522.68</v>
      </c>
      <c r="D386">
        <f t="shared" si="10"/>
        <v>-3.1418980371411553E-4</v>
      </c>
      <c r="E386">
        <f t="shared" si="11"/>
        <v>2.8990321391681118E-2</v>
      </c>
    </row>
    <row r="387" spans="1:5" x14ac:dyDescent="0.2">
      <c r="A387" s="1">
        <v>44469</v>
      </c>
      <c r="B387">
        <v>1756.95</v>
      </c>
      <c r="C387">
        <v>4307.54</v>
      </c>
      <c r="D387">
        <f t="shared" si="10"/>
        <v>-3.124689846825679E-2</v>
      </c>
      <c r="E387">
        <f t="shared" si="11"/>
        <v>-4.7569140421166334E-2</v>
      </c>
    </row>
    <row r="388" spans="1:5" x14ac:dyDescent="0.2">
      <c r="A388" s="1">
        <v>44498</v>
      </c>
      <c r="B388">
        <v>1783.38</v>
      </c>
      <c r="C388">
        <v>4605.38</v>
      </c>
      <c r="D388">
        <f t="shared" si="10"/>
        <v>1.5043114488175524E-2</v>
      </c>
      <c r="E388">
        <f t="shared" si="11"/>
        <v>6.9143873301234615E-2</v>
      </c>
    </row>
    <row r="389" spans="1:5" x14ac:dyDescent="0.2">
      <c r="A389" s="1">
        <v>44530</v>
      </c>
      <c r="B389">
        <v>1774.52</v>
      </c>
      <c r="C389">
        <v>4567</v>
      </c>
      <c r="D389">
        <f t="shared" si="10"/>
        <v>-4.9680942928597149E-3</v>
      </c>
      <c r="E389">
        <f t="shared" si="11"/>
        <v>-8.3337314184714906E-3</v>
      </c>
    </row>
    <row r="390" spans="1:5" x14ac:dyDescent="0.2">
      <c r="A390" s="1">
        <v>44561</v>
      </c>
      <c r="B390">
        <v>1829.2</v>
      </c>
      <c r="C390">
        <v>4766.18</v>
      </c>
      <c r="D390">
        <f t="shared" si="10"/>
        <v>3.0813966593783215E-2</v>
      </c>
      <c r="E390">
        <f t="shared" si="11"/>
        <v>4.3612874972629889E-2</v>
      </c>
    </row>
    <row r="391" spans="1:5" x14ac:dyDescent="0.2">
      <c r="A391" s="1">
        <v>44592</v>
      </c>
      <c r="B391">
        <v>1797.17</v>
      </c>
      <c r="C391">
        <v>4515.55</v>
      </c>
      <c r="D391">
        <f t="shared" si="10"/>
        <v>-1.7510387054450072E-2</v>
      </c>
      <c r="E391">
        <f t="shared" si="11"/>
        <v>-5.2585089106999772E-2</v>
      </c>
    </row>
    <row r="392" spans="1:5" x14ac:dyDescent="0.2">
      <c r="A392" s="1">
        <v>44620</v>
      </c>
      <c r="B392">
        <v>1908.99</v>
      </c>
      <c r="C392">
        <v>4373.9399999999996</v>
      </c>
      <c r="D392">
        <f t="shared" si="10"/>
        <v>6.2220045961149939E-2</v>
      </c>
      <c r="E392">
        <f t="shared" si="11"/>
        <v>-3.1360520866782648E-2</v>
      </c>
    </row>
    <row r="393" spans="1:5" x14ac:dyDescent="0.2">
      <c r="A393" s="1">
        <v>44651</v>
      </c>
      <c r="B393">
        <v>1937.44</v>
      </c>
      <c r="C393">
        <v>4530.41</v>
      </c>
      <c r="D393">
        <f t="shared" ref="D393:D428" si="12">B393/B392-1</f>
        <v>1.4903168691297486E-2</v>
      </c>
      <c r="E393">
        <f t="shared" ref="E393:E428" si="13">C393/C392-1</f>
        <v>3.5773238773280092E-2</v>
      </c>
    </row>
    <row r="394" spans="1:5" x14ac:dyDescent="0.2">
      <c r="A394" s="1">
        <v>44680</v>
      </c>
      <c r="B394">
        <v>1896.93</v>
      </c>
      <c r="C394">
        <v>4131.93</v>
      </c>
      <c r="D394">
        <f t="shared" si="12"/>
        <v>-2.090903460236182E-2</v>
      </c>
      <c r="E394">
        <f t="shared" si="13"/>
        <v>-8.7956719149039353E-2</v>
      </c>
    </row>
    <row r="395" spans="1:5" x14ac:dyDescent="0.2">
      <c r="A395" s="1">
        <v>44712</v>
      </c>
      <c r="B395">
        <v>1837.35</v>
      </c>
      <c r="C395">
        <v>4132.1499999999996</v>
      </c>
      <c r="D395">
        <f t="shared" si="12"/>
        <v>-3.1408644493998272E-2</v>
      </c>
      <c r="E395">
        <f t="shared" si="13"/>
        <v>5.3243883608722342E-5</v>
      </c>
    </row>
    <row r="396" spans="1:5" x14ac:dyDescent="0.2">
      <c r="A396" s="1">
        <v>44742</v>
      </c>
      <c r="B396">
        <v>1807.27</v>
      </c>
      <c r="C396">
        <v>3785.38</v>
      </c>
      <c r="D396">
        <f t="shared" si="12"/>
        <v>-1.6371404468391915E-2</v>
      </c>
      <c r="E396">
        <f t="shared" si="13"/>
        <v>-8.3919993223866451E-2</v>
      </c>
    </row>
    <row r="397" spans="1:5" x14ac:dyDescent="0.2">
      <c r="A397" s="1">
        <v>44771</v>
      </c>
      <c r="B397">
        <v>1765.94</v>
      </c>
      <c r="C397">
        <v>4130.29</v>
      </c>
      <c r="D397">
        <f t="shared" si="12"/>
        <v>-2.2868746783823113E-2</v>
      </c>
      <c r="E397">
        <f t="shared" si="13"/>
        <v>9.1116347632205885E-2</v>
      </c>
    </row>
    <row r="398" spans="1:5" x14ac:dyDescent="0.2">
      <c r="A398" s="1">
        <v>44804</v>
      </c>
      <c r="B398">
        <v>1711.04</v>
      </c>
      <c r="C398">
        <v>3955</v>
      </c>
      <c r="D398">
        <f t="shared" si="12"/>
        <v>-3.1088258944245051E-2</v>
      </c>
      <c r="E398">
        <f t="shared" si="13"/>
        <v>-4.2440119216810457E-2</v>
      </c>
    </row>
    <row r="399" spans="1:5" x14ac:dyDescent="0.2">
      <c r="A399" s="1">
        <v>44834</v>
      </c>
      <c r="B399">
        <v>1660.61</v>
      </c>
      <c r="C399">
        <v>3585.62</v>
      </c>
      <c r="D399">
        <f t="shared" si="12"/>
        <v>-2.9473302786609312E-2</v>
      </c>
      <c r="E399">
        <f t="shared" si="13"/>
        <v>-9.3395701643489315E-2</v>
      </c>
    </row>
    <row r="400" spans="1:5" x14ac:dyDescent="0.2">
      <c r="A400" s="1">
        <v>44865</v>
      </c>
      <c r="B400">
        <v>1633.56</v>
      </c>
      <c r="C400">
        <v>3871.98</v>
      </c>
      <c r="D400">
        <f t="shared" si="12"/>
        <v>-1.6289194934391515E-2</v>
      </c>
      <c r="E400">
        <f t="shared" si="13"/>
        <v>7.9863454576893256E-2</v>
      </c>
    </row>
    <row r="401" spans="1:5" x14ac:dyDescent="0.2">
      <c r="A401" s="1">
        <v>44895</v>
      </c>
      <c r="B401">
        <v>1768.52</v>
      </c>
      <c r="C401">
        <v>4080.11</v>
      </c>
      <c r="D401">
        <f t="shared" si="12"/>
        <v>8.2617106197507395E-2</v>
      </c>
      <c r="E401">
        <f t="shared" si="13"/>
        <v>5.3752860293699856E-2</v>
      </c>
    </row>
    <row r="402" spans="1:5" x14ac:dyDescent="0.2">
      <c r="A402" s="1">
        <v>44925</v>
      </c>
      <c r="B402">
        <v>1824.02</v>
      </c>
      <c r="C402">
        <v>3839.5</v>
      </c>
      <c r="D402">
        <f t="shared" si="12"/>
        <v>3.1382172664148555E-2</v>
      </c>
      <c r="E402">
        <f t="shared" si="13"/>
        <v>-5.8971449299161094E-2</v>
      </c>
    </row>
    <row r="403" spans="1:5" x14ac:dyDescent="0.2">
      <c r="A403" s="1">
        <v>44957</v>
      </c>
      <c r="B403">
        <v>1928.36</v>
      </c>
      <c r="C403">
        <v>4076.6</v>
      </c>
      <c r="D403">
        <f t="shared" si="12"/>
        <v>5.720332013903362E-2</v>
      </c>
      <c r="E403">
        <f t="shared" si="13"/>
        <v>6.1752832400052027E-2</v>
      </c>
    </row>
    <row r="404" spans="1:5" x14ac:dyDescent="0.2">
      <c r="A404" s="1">
        <v>44985</v>
      </c>
      <c r="B404">
        <v>1826.92</v>
      </c>
      <c r="C404">
        <v>3970.15</v>
      </c>
      <c r="D404">
        <f t="shared" si="12"/>
        <v>-5.2604285506855475E-2</v>
      </c>
      <c r="E404">
        <f t="shared" si="13"/>
        <v>-2.6112446646715304E-2</v>
      </c>
    </row>
    <row r="405" spans="1:5" x14ac:dyDescent="0.2">
      <c r="A405" s="1">
        <v>45016</v>
      </c>
      <c r="B405">
        <v>1969.28</v>
      </c>
      <c r="C405">
        <v>4109.3100000000004</v>
      </c>
      <c r="D405">
        <f t="shared" si="12"/>
        <v>7.7923499660631057E-2</v>
      </c>
      <c r="E405">
        <f t="shared" si="13"/>
        <v>3.5051572358727023E-2</v>
      </c>
    </row>
    <row r="406" spans="1:5" x14ac:dyDescent="0.2">
      <c r="A406" s="1">
        <v>45044</v>
      </c>
      <c r="B406">
        <v>1990</v>
      </c>
      <c r="C406">
        <v>4169.4799999999996</v>
      </c>
      <c r="D406">
        <f t="shared" si="12"/>
        <v>1.0521611959700916E-2</v>
      </c>
      <c r="E406">
        <f t="shared" si="13"/>
        <v>1.464236088297044E-2</v>
      </c>
    </row>
    <row r="407" spans="1:5" x14ac:dyDescent="0.2">
      <c r="A407" s="1">
        <v>45077</v>
      </c>
      <c r="B407">
        <v>1962.73</v>
      </c>
      <c r="C407">
        <v>4179.83</v>
      </c>
      <c r="D407">
        <f t="shared" si="12"/>
        <v>-1.370351758793964E-2</v>
      </c>
      <c r="E407">
        <f t="shared" si="13"/>
        <v>2.4823239348792381E-3</v>
      </c>
    </row>
    <row r="408" spans="1:5" x14ac:dyDescent="0.2">
      <c r="A408" s="1">
        <v>45107</v>
      </c>
      <c r="B408">
        <v>1919.35</v>
      </c>
      <c r="C408">
        <v>4450.38</v>
      </c>
      <c r="D408">
        <f t="shared" si="12"/>
        <v>-2.2101868316069972E-2</v>
      </c>
      <c r="E408">
        <f t="shared" si="13"/>
        <v>6.4727512841431301E-2</v>
      </c>
    </row>
    <row r="409" spans="1:5" x14ac:dyDescent="0.2">
      <c r="A409" s="1">
        <v>45138</v>
      </c>
      <c r="B409">
        <v>1965.09</v>
      </c>
      <c r="C409">
        <v>4588.96</v>
      </c>
      <c r="D409">
        <f t="shared" si="12"/>
        <v>2.3830984447859915E-2</v>
      </c>
      <c r="E409">
        <f t="shared" si="13"/>
        <v>3.1138913980379268E-2</v>
      </c>
    </row>
    <row r="410" spans="1:5" x14ac:dyDescent="0.2">
      <c r="A410" s="1">
        <v>45169</v>
      </c>
      <c r="B410">
        <v>1940.19</v>
      </c>
      <c r="C410">
        <v>4507.66</v>
      </c>
      <c r="D410">
        <f t="shared" si="12"/>
        <v>-1.2671175366013698E-2</v>
      </c>
      <c r="E410">
        <f t="shared" si="13"/>
        <v>-1.771643248143373E-2</v>
      </c>
    </row>
    <row r="411" spans="1:5" x14ac:dyDescent="0.2">
      <c r="A411" s="1">
        <v>45198</v>
      </c>
      <c r="B411">
        <v>1848.63</v>
      </c>
      <c r="C411">
        <v>4288.05</v>
      </c>
      <c r="D411">
        <f t="shared" si="12"/>
        <v>-4.7191254464768906E-2</v>
      </c>
      <c r="E411">
        <f t="shared" si="13"/>
        <v>-4.871929116215501E-2</v>
      </c>
    </row>
    <row r="412" spans="1:5" x14ac:dyDescent="0.2">
      <c r="A412" s="1">
        <v>45230</v>
      </c>
      <c r="B412">
        <v>1983.88</v>
      </c>
      <c r="C412">
        <v>4193.8</v>
      </c>
      <c r="D412">
        <f t="shared" si="12"/>
        <v>7.3162287748224308E-2</v>
      </c>
      <c r="E412">
        <f t="shared" si="13"/>
        <v>-2.1979687736850106E-2</v>
      </c>
    </row>
    <row r="413" spans="1:5" x14ac:dyDescent="0.2">
      <c r="A413" s="1">
        <v>45260</v>
      </c>
      <c r="B413">
        <v>2036.41</v>
      </c>
      <c r="C413">
        <v>4567.8</v>
      </c>
      <c r="D413">
        <f t="shared" si="12"/>
        <v>2.647841603322787E-2</v>
      </c>
      <c r="E413">
        <f t="shared" si="13"/>
        <v>8.9179264628737709E-2</v>
      </c>
    </row>
    <row r="414" spans="1:5" x14ac:dyDescent="0.2">
      <c r="A414" s="1">
        <v>45289</v>
      </c>
      <c r="B414">
        <v>2062.98</v>
      </c>
      <c r="C414">
        <v>4769.83</v>
      </c>
      <c r="D414">
        <f t="shared" si="12"/>
        <v>1.3047470794191662E-2</v>
      </c>
      <c r="E414">
        <f t="shared" si="13"/>
        <v>4.4229169403213753E-2</v>
      </c>
    </row>
    <row r="415" spans="1:5" x14ac:dyDescent="0.2">
      <c r="A415" s="1">
        <v>45322</v>
      </c>
      <c r="B415">
        <v>2039.52</v>
      </c>
      <c r="C415">
        <v>4845.6499999999996</v>
      </c>
      <c r="D415">
        <f t="shared" si="12"/>
        <v>-1.1371898903527966E-2</v>
      </c>
      <c r="E415">
        <f t="shared" si="13"/>
        <v>1.5895744712075555E-2</v>
      </c>
    </row>
    <row r="416" spans="1:5" x14ac:dyDescent="0.2">
      <c r="A416" s="1">
        <v>45351</v>
      </c>
      <c r="B416">
        <v>2044.3</v>
      </c>
      <c r="C416">
        <v>5096.2700000000004</v>
      </c>
      <c r="D416">
        <f t="shared" si="12"/>
        <v>2.3436887110692695E-3</v>
      </c>
      <c r="E416">
        <f t="shared" si="13"/>
        <v>5.1720615397315317E-2</v>
      </c>
    </row>
    <row r="417" spans="1:5" x14ac:dyDescent="0.2">
      <c r="A417" s="1">
        <v>45380</v>
      </c>
      <c r="B417">
        <v>2229.87</v>
      </c>
      <c r="C417">
        <v>5254.35</v>
      </c>
      <c r="D417">
        <f t="shared" si="12"/>
        <v>9.0774348187643739E-2</v>
      </c>
      <c r="E417">
        <f t="shared" si="13"/>
        <v>3.1018764704381807E-2</v>
      </c>
    </row>
    <row r="418" spans="1:5" x14ac:dyDescent="0.2">
      <c r="A418" s="1">
        <v>45412</v>
      </c>
      <c r="B418">
        <v>2286.25</v>
      </c>
      <c r="C418">
        <v>5035.6899999999996</v>
      </c>
      <c r="D418">
        <f t="shared" si="12"/>
        <v>2.528398516505459E-2</v>
      </c>
      <c r="E418">
        <f t="shared" si="13"/>
        <v>-4.1615042774082567E-2</v>
      </c>
    </row>
    <row r="419" spans="1:5" x14ac:dyDescent="0.2">
      <c r="A419" s="1">
        <v>45443</v>
      </c>
      <c r="B419">
        <v>2327.33</v>
      </c>
      <c r="C419">
        <v>5277.51</v>
      </c>
      <c r="D419">
        <f t="shared" si="12"/>
        <v>1.7968288682340017E-2</v>
      </c>
      <c r="E419">
        <f t="shared" si="13"/>
        <v>4.8021224499522619E-2</v>
      </c>
    </row>
    <row r="420" spans="1:5" x14ac:dyDescent="0.2">
      <c r="A420" s="1">
        <v>45471</v>
      </c>
      <c r="B420">
        <v>2326.75</v>
      </c>
      <c r="C420">
        <v>5460.48</v>
      </c>
      <c r="D420">
        <f t="shared" si="12"/>
        <v>-2.4921261703325648E-4</v>
      </c>
      <c r="E420">
        <f t="shared" si="13"/>
        <v>3.4669759034089864E-2</v>
      </c>
    </row>
    <row r="421" spans="1:5" x14ac:dyDescent="0.2">
      <c r="A421" s="1">
        <v>45504</v>
      </c>
      <c r="B421">
        <v>2447.6</v>
      </c>
      <c r="C421">
        <v>5522.3</v>
      </c>
      <c r="D421">
        <f t="shared" si="12"/>
        <v>5.193940045127321E-2</v>
      </c>
      <c r="E421">
        <f t="shared" si="13"/>
        <v>1.1321349038912354E-2</v>
      </c>
    </row>
    <row r="422" spans="1:5" x14ac:dyDescent="0.2">
      <c r="A422" s="1">
        <v>45534</v>
      </c>
      <c r="B422">
        <v>2503.39</v>
      </c>
      <c r="C422">
        <v>5648.4</v>
      </c>
      <c r="D422">
        <f t="shared" si="12"/>
        <v>2.2793757149861094E-2</v>
      </c>
      <c r="E422">
        <f t="shared" si="13"/>
        <v>2.2834688445031892E-2</v>
      </c>
    </row>
    <row r="423" spans="1:5" x14ac:dyDescent="0.2">
      <c r="A423" s="1">
        <v>45565</v>
      </c>
      <c r="B423">
        <v>2634.58</v>
      </c>
      <c r="C423">
        <v>5762.48</v>
      </c>
      <c r="D423">
        <f t="shared" si="12"/>
        <v>5.2404938902847809E-2</v>
      </c>
      <c r="E423">
        <f t="shared" si="13"/>
        <v>2.0196869910062976E-2</v>
      </c>
    </row>
    <row r="424" spans="1:5" x14ac:dyDescent="0.2">
      <c r="A424" s="1">
        <v>45596</v>
      </c>
      <c r="B424">
        <v>2743.97</v>
      </c>
      <c r="C424">
        <v>5705.45</v>
      </c>
      <c r="D424">
        <f t="shared" si="12"/>
        <v>4.1520849623089884E-2</v>
      </c>
      <c r="E424">
        <f t="shared" si="13"/>
        <v>-9.8967805528175079E-3</v>
      </c>
    </row>
    <row r="425" spans="1:5" x14ac:dyDescent="0.2">
      <c r="A425" s="1">
        <v>45625</v>
      </c>
      <c r="B425">
        <v>2643.15</v>
      </c>
      <c r="C425">
        <v>6032.38</v>
      </c>
      <c r="D425">
        <f t="shared" si="12"/>
        <v>-3.6742384209739853E-2</v>
      </c>
      <c r="E425">
        <f t="shared" si="13"/>
        <v>5.7301352215863854E-2</v>
      </c>
    </row>
    <row r="426" spans="1:5" x14ac:dyDescent="0.2">
      <c r="A426" s="1">
        <v>45657</v>
      </c>
      <c r="B426">
        <v>2624.5</v>
      </c>
      <c r="C426">
        <v>5881.63</v>
      </c>
      <c r="D426">
        <f t="shared" si="12"/>
        <v>-7.0559748784594367E-3</v>
      </c>
      <c r="E426">
        <f t="shared" si="13"/>
        <v>-2.4990136563014964E-2</v>
      </c>
    </row>
    <row r="427" spans="1:5" x14ac:dyDescent="0.2">
      <c r="A427" s="1">
        <v>45688</v>
      </c>
      <c r="B427">
        <v>2798.41</v>
      </c>
      <c r="C427">
        <v>6040.53</v>
      </c>
      <c r="D427">
        <f t="shared" si="12"/>
        <v>6.6264050295294252E-2</v>
      </c>
      <c r="E427">
        <f t="shared" si="13"/>
        <v>2.7016320305765618E-2</v>
      </c>
    </row>
    <row r="428" spans="1:5" x14ac:dyDescent="0.2">
      <c r="A428" s="1">
        <v>45716</v>
      </c>
      <c r="B428">
        <v>2857.83</v>
      </c>
      <c r="C428">
        <v>5954.5</v>
      </c>
      <c r="D428">
        <f t="shared" si="12"/>
        <v>2.1233486158211301E-2</v>
      </c>
      <c r="E428">
        <f t="shared" si="13"/>
        <v>-1.4242127760312417E-2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Nicola Borri</cp:lastModifiedBy>
  <dcterms:created xsi:type="dcterms:W3CDTF">2025-03-08T19:21:35Z</dcterms:created>
  <dcterms:modified xsi:type="dcterms:W3CDTF">2025-03-09T12:03:20Z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