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ml-my.sharepoint.com/personal/stefan_borovac_student_uml_edu/Documents/"/>
    </mc:Choice>
  </mc:AlternateContent>
  <xr:revisionPtr revIDLastSave="0" documentId="8_{810E5A25-1FA7-4147-87E1-8C7A75FD4435}" xr6:coauthVersionLast="45" xr6:coauthVersionMax="45" xr10:uidLastSave="{00000000-0000-0000-0000-000000000000}"/>
  <bookViews>
    <workbookView xWindow="0" yWindow="460" windowWidth="28800" windowHeight="16460" firstSheet="17" activeTab="17" xr2:uid="{FB8DEF41-98A9-CB4E-854B-80AD9859718A}"/>
  </bookViews>
  <sheets>
    <sheet name="Lafayette" sheetId="16" r:id="rId1"/>
    <sheet name="American" sheetId="17" r:id="rId2"/>
    <sheet name="Lehigh" sheetId="19" r:id="rId3"/>
    <sheet name="Army" sheetId="18" r:id="rId4"/>
    <sheet name="Loyola " sheetId="20" r:id="rId5"/>
    <sheet name="colgate" sheetId="21" r:id="rId6"/>
    <sheet name="Navy" sheetId="22" r:id="rId7"/>
    <sheet name="Holy Cross" sheetId="23" r:id="rId8"/>
    <sheet name="Loyola #2" sheetId="24" r:id="rId9"/>
    <sheet name="Bucknell" sheetId="25" r:id="rId10"/>
    <sheet name="Army #2" sheetId="26" r:id="rId11"/>
    <sheet name="HC #2" sheetId="27" r:id="rId12"/>
    <sheet name="Colgate #2" sheetId="28" r:id="rId13"/>
    <sheet name="Navy #2" sheetId="29" r:id="rId14"/>
    <sheet name="Lafayette #2" sheetId="30" r:id="rId15"/>
    <sheet name="American #2" sheetId="31" r:id="rId16"/>
    <sheet name="Lehigh #2" sheetId="32" r:id="rId17"/>
    <sheet name="Bucknell #2" sheetId="33" r:id="rId18"/>
    <sheet name="Final" sheetId="34" r:id="rId19"/>
    <sheet name="blank (17)" sheetId="35" r:id="rId2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4" i="34" l="1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24" i="34"/>
  <c r="M25" i="34"/>
  <c r="M26" i="34"/>
  <c r="M27" i="34"/>
  <c r="M28" i="34"/>
  <c r="M29" i="34"/>
  <c r="M30" i="34"/>
  <c r="M31" i="34"/>
  <c r="M32" i="34"/>
  <c r="M33" i="34"/>
  <c r="M34" i="34"/>
  <c r="M35" i="34"/>
  <c r="M36" i="34"/>
  <c r="M37" i="34"/>
  <c r="M38" i="34"/>
  <c r="M39" i="34"/>
  <c r="M40" i="34"/>
  <c r="M41" i="34"/>
  <c r="M42" i="34"/>
  <c r="M43" i="34"/>
  <c r="M44" i="34"/>
  <c r="M45" i="34"/>
  <c r="M46" i="34"/>
  <c r="M47" i="34"/>
  <c r="M48" i="34"/>
  <c r="M49" i="34"/>
  <c r="M50" i="34"/>
  <c r="M51" i="34"/>
  <c r="M52" i="34"/>
  <c r="M53" i="34"/>
  <c r="M54" i="34"/>
  <c r="M55" i="34"/>
  <c r="M56" i="34"/>
  <c r="M57" i="34"/>
  <c r="M58" i="34"/>
  <c r="M59" i="34"/>
  <c r="M60" i="34"/>
  <c r="M61" i="34"/>
  <c r="M62" i="34"/>
  <c r="M63" i="34"/>
  <c r="M64" i="34"/>
  <c r="M65" i="34"/>
  <c r="M66" i="34"/>
  <c r="M67" i="34"/>
  <c r="M68" i="34"/>
  <c r="M69" i="34"/>
  <c r="M70" i="34"/>
  <c r="M71" i="34"/>
  <c r="M72" i="34"/>
  <c r="M73" i="34"/>
  <c r="M74" i="34"/>
  <c r="M75" i="34"/>
  <c r="M76" i="34"/>
  <c r="M77" i="34"/>
  <c r="M78" i="34"/>
  <c r="M79" i="34"/>
  <c r="M80" i="34"/>
  <c r="M81" i="34"/>
  <c r="M82" i="34"/>
  <c r="M83" i="34"/>
  <c r="M84" i="34"/>
  <c r="M85" i="34"/>
  <c r="M86" i="34"/>
  <c r="M87" i="34"/>
  <c r="M88" i="34"/>
  <c r="M89" i="34"/>
  <c r="M90" i="34"/>
  <c r="M91" i="34"/>
  <c r="M92" i="34"/>
  <c r="M93" i="34"/>
  <c r="M94" i="34"/>
  <c r="M95" i="34"/>
  <c r="M96" i="34"/>
  <c r="M97" i="34"/>
  <c r="M98" i="34"/>
  <c r="M99" i="34"/>
  <c r="M100" i="34"/>
  <c r="M101" i="34"/>
  <c r="M102" i="34"/>
  <c r="M103" i="34"/>
  <c r="M104" i="34"/>
  <c r="M105" i="34"/>
  <c r="M106" i="34"/>
  <c r="M107" i="34"/>
  <c r="M108" i="34"/>
  <c r="M109" i="34"/>
  <c r="M110" i="34"/>
  <c r="M111" i="34"/>
  <c r="M112" i="34"/>
  <c r="M113" i="34"/>
  <c r="M114" i="34"/>
  <c r="M115" i="34"/>
  <c r="M116" i="34"/>
  <c r="M117" i="34"/>
  <c r="M118" i="34"/>
  <c r="M119" i="34"/>
  <c r="M120" i="34"/>
  <c r="M121" i="34"/>
  <c r="M122" i="34"/>
  <c r="M123" i="34"/>
  <c r="M124" i="34"/>
  <c r="M125" i="34"/>
  <c r="M126" i="34"/>
  <c r="M127" i="34"/>
  <c r="M128" i="34"/>
  <c r="M129" i="34"/>
  <c r="M130" i="34"/>
  <c r="M131" i="34"/>
  <c r="M132" i="34"/>
  <c r="M133" i="34"/>
  <c r="M134" i="34"/>
  <c r="M135" i="34"/>
  <c r="M136" i="34"/>
  <c r="M137" i="34"/>
  <c r="M138" i="34"/>
  <c r="M139" i="34"/>
  <c r="M140" i="34"/>
  <c r="M141" i="34"/>
  <c r="M142" i="34"/>
  <c r="M143" i="34"/>
  <c r="M144" i="34"/>
  <c r="M145" i="34"/>
  <c r="M146" i="34"/>
  <c r="M147" i="34"/>
  <c r="M148" i="34"/>
  <c r="M149" i="34"/>
  <c r="M150" i="34"/>
  <c r="M151" i="34"/>
  <c r="M152" i="34"/>
  <c r="M153" i="34"/>
  <c r="M154" i="34"/>
  <c r="M155" i="34"/>
  <c r="M156" i="34"/>
  <c r="L6" i="34"/>
  <c r="L7" i="34"/>
  <c r="L8" i="34"/>
  <c r="L9" i="34"/>
  <c r="L10" i="34"/>
  <c r="L11" i="34"/>
  <c r="L12" i="34"/>
  <c r="L13" i="34"/>
  <c r="L14" i="34"/>
  <c r="L15" i="34"/>
  <c r="L16" i="34"/>
  <c r="L17" i="34"/>
  <c r="L18" i="34"/>
  <c r="L19" i="34"/>
  <c r="L20" i="34"/>
  <c r="L21" i="34"/>
  <c r="L22" i="34"/>
  <c r="L23" i="34"/>
  <c r="L24" i="34"/>
  <c r="L25" i="34"/>
  <c r="L26" i="34"/>
  <c r="L27" i="34"/>
  <c r="L28" i="34"/>
  <c r="L29" i="34"/>
  <c r="L30" i="34"/>
  <c r="L31" i="34"/>
  <c r="L32" i="34"/>
  <c r="L33" i="34"/>
  <c r="L34" i="34"/>
  <c r="L35" i="34"/>
  <c r="L36" i="34"/>
  <c r="L37" i="34"/>
  <c r="L38" i="34"/>
  <c r="L39" i="34"/>
  <c r="L40" i="34"/>
  <c r="L41" i="34"/>
  <c r="L42" i="34"/>
  <c r="L43" i="34"/>
  <c r="L44" i="34"/>
  <c r="L45" i="34"/>
  <c r="L46" i="34"/>
  <c r="L47" i="34"/>
  <c r="L48" i="34"/>
  <c r="L49" i="34"/>
  <c r="L50" i="34"/>
  <c r="L51" i="34"/>
  <c r="L52" i="34"/>
  <c r="L53" i="34"/>
  <c r="L54" i="34"/>
  <c r="L55" i="34"/>
  <c r="L56" i="34"/>
  <c r="L57" i="34"/>
  <c r="L58" i="34"/>
  <c r="L59" i="34"/>
  <c r="L60" i="34"/>
  <c r="L61" i="34"/>
  <c r="L62" i="34"/>
  <c r="L63" i="34"/>
  <c r="L64" i="34"/>
  <c r="L65" i="34"/>
  <c r="L66" i="34"/>
  <c r="L67" i="34"/>
  <c r="L68" i="34"/>
  <c r="L69" i="34"/>
  <c r="L70" i="34"/>
  <c r="L71" i="34"/>
  <c r="L72" i="34"/>
  <c r="L73" i="34"/>
  <c r="L74" i="34"/>
  <c r="L75" i="34"/>
  <c r="L76" i="34"/>
  <c r="L77" i="34"/>
  <c r="L78" i="34"/>
  <c r="L79" i="34"/>
  <c r="L80" i="34"/>
  <c r="L81" i="34"/>
  <c r="L82" i="34"/>
  <c r="L83" i="34"/>
  <c r="L84" i="34"/>
  <c r="L85" i="34"/>
  <c r="L86" i="34"/>
  <c r="L87" i="34"/>
  <c r="L88" i="34"/>
  <c r="L89" i="34"/>
  <c r="L90" i="34"/>
  <c r="L91" i="34"/>
  <c r="L92" i="34"/>
  <c r="L93" i="34"/>
  <c r="L94" i="34"/>
  <c r="L95" i="34"/>
  <c r="L96" i="34"/>
  <c r="L97" i="34"/>
  <c r="L98" i="34"/>
  <c r="L99" i="34"/>
  <c r="L100" i="34"/>
  <c r="L101" i="34"/>
  <c r="L102" i="34"/>
  <c r="L103" i="34"/>
  <c r="L104" i="34"/>
  <c r="L105" i="34"/>
  <c r="L106" i="34"/>
  <c r="L107" i="34"/>
  <c r="L108" i="34"/>
  <c r="L109" i="34"/>
  <c r="L110" i="34"/>
  <c r="L111" i="34"/>
  <c r="L112" i="34"/>
  <c r="L113" i="34"/>
  <c r="L114" i="34"/>
  <c r="L115" i="34"/>
  <c r="L116" i="34"/>
  <c r="L117" i="34"/>
  <c r="L118" i="34"/>
  <c r="L119" i="34"/>
  <c r="L120" i="34"/>
  <c r="L121" i="34"/>
  <c r="L122" i="34"/>
  <c r="L123" i="34"/>
  <c r="L124" i="34"/>
  <c r="L125" i="34"/>
  <c r="L126" i="34"/>
  <c r="L127" i="34"/>
  <c r="L128" i="34"/>
  <c r="L129" i="34"/>
  <c r="L130" i="34"/>
  <c r="L131" i="34"/>
  <c r="L132" i="34"/>
  <c r="L133" i="34"/>
  <c r="L134" i="34"/>
  <c r="L135" i="34"/>
  <c r="L136" i="34"/>
  <c r="L137" i="34"/>
  <c r="L138" i="34"/>
  <c r="L139" i="34"/>
  <c r="L140" i="34"/>
  <c r="L141" i="34"/>
  <c r="L142" i="34"/>
  <c r="L143" i="34"/>
  <c r="L144" i="34"/>
  <c r="L145" i="34"/>
  <c r="L146" i="34"/>
  <c r="L147" i="34"/>
  <c r="L148" i="34"/>
  <c r="L149" i="34"/>
  <c r="L150" i="34"/>
  <c r="L151" i="34"/>
  <c r="L152" i="34"/>
  <c r="L153" i="34"/>
  <c r="L154" i="34"/>
  <c r="L155" i="34"/>
  <c r="L156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1" i="34"/>
  <c r="K22" i="34"/>
  <c r="K23" i="34"/>
  <c r="K24" i="34"/>
  <c r="K25" i="34"/>
  <c r="K26" i="34"/>
  <c r="K27" i="34"/>
  <c r="K28" i="34"/>
  <c r="K29" i="34"/>
  <c r="K30" i="34"/>
  <c r="K31" i="34"/>
  <c r="K32" i="34"/>
  <c r="K33" i="34"/>
  <c r="K34" i="34"/>
  <c r="K35" i="34"/>
  <c r="K36" i="34"/>
  <c r="K37" i="34"/>
  <c r="K38" i="34"/>
  <c r="K39" i="34"/>
  <c r="K40" i="34"/>
  <c r="K41" i="34"/>
  <c r="K42" i="34"/>
  <c r="K43" i="34"/>
  <c r="K44" i="34"/>
  <c r="K45" i="34"/>
  <c r="K46" i="34"/>
  <c r="K47" i="34"/>
  <c r="K48" i="34"/>
  <c r="K49" i="34"/>
  <c r="K50" i="34"/>
  <c r="K51" i="34"/>
  <c r="K52" i="34"/>
  <c r="K53" i="34"/>
  <c r="K54" i="34"/>
  <c r="K55" i="34"/>
  <c r="K56" i="34"/>
  <c r="K57" i="34"/>
  <c r="K58" i="34"/>
  <c r="K59" i="34"/>
  <c r="K60" i="34"/>
  <c r="K61" i="34"/>
  <c r="K62" i="34"/>
  <c r="K63" i="34"/>
  <c r="K64" i="34"/>
  <c r="K65" i="34"/>
  <c r="K66" i="34"/>
  <c r="K67" i="34"/>
  <c r="K68" i="34"/>
  <c r="K69" i="34"/>
  <c r="K70" i="34"/>
  <c r="K71" i="34"/>
  <c r="K72" i="34"/>
  <c r="K73" i="34"/>
  <c r="K74" i="34"/>
  <c r="K75" i="34"/>
  <c r="K76" i="34"/>
  <c r="K77" i="34"/>
  <c r="K78" i="34"/>
  <c r="K79" i="34"/>
  <c r="K80" i="34"/>
  <c r="K81" i="34"/>
  <c r="K82" i="34"/>
  <c r="K83" i="34"/>
  <c r="K84" i="34"/>
  <c r="K85" i="34"/>
  <c r="K86" i="34"/>
  <c r="K87" i="34"/>
  <c r="K88" i="34"/>
  <c r="K89" i="34"/>
  <c r="K90" i="34"/>
  <c r="K91" i="34"/>
  <c r="K92" i="34"/>
  <c r="K93" i="34"/>
  <c r="K94" i="34"/>
  <c r="K95" i="34"/>
  <c r="K96" i="34"/>
  <c r="K97" i="34"/>
  <c r="K98" i="34"/>
  <c r="K99" i="34"/>
  <c r="K100" i="34"/>
  <c r="K101" i="34"/>
  <c r="K102" i="34"/>
  <c r="K103" i="34"/>
  <c r="K104" i="34"/>
  <c r="K105" i="34"/>
  <c r="K106" i="34"/>
  <c r="K107" i="34"/>
  <c r="K108" i="34"/>
  <c r="K109" i="34"/>
  <c r="K110" i="34"/>
  <c r="K111" i="34"/>
  <c r="K112" i="34"/>
  <c r="K113" i="34"/>
  <c r="K114" i="34"/>
  <c r="K115" i="34"/>
  <c r="K116" i="34"/>
  <c r="K117" i="34"/>
  <c r="K118" i="34"/>
  <c r="K119" i="34"/>
  <c r="K120" i="34"/>
  <c r="K121" i="34"/>
  <c r="K122" i="34"/>
  <c r="K123" i="34"/>
  <c r="K124" i="34"/>
  <c r="K125" i="34"/>
  <c r="K126" i="34"/>
  <c r="K127" i="34"/>
  <c r="K128" i="34"/>
  <c r="K129" i="34"/>
  <c r="K130" i="34"/>
  <c r="K131" i="34"/>
  <c r="K132" i="34"/>
  <c r="K133" i="34"/>
  <c r="K134" i="34"/>
  <c r="K135" i="34"/>
  <c r="K136" i="34"/>
  <c r="K137" i="34"/>
  <c r="K138" i="34"/>
  <c r="K139" i="34"/>
  <c r="K140" i="34"/>
  <c r="K141" i="34"/>
  <c r="K142" i="34"/>
  <c r="K143" i="34"/>
  <c r="K144" i="34"/>
  <c r="K145" i="34"/>
  <c r="K146" i="34"/>
  <c r="K147" i="34"/>
  <c r="K148" i="34"/>
  <c r="K149" i="34"/>
  <c r="K150" i="34"/>
  <c r="K151" i="34"/>
  <c r="K152" i="34"/>
  <c r="K153" i="34"/>
  <c r="K154" i="34"/>
  <c r="K155" i="34"/>
  <c r="K156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J36" i="34"/>
  <c r="J37" i="34"/>
  <c r="J38" i="34"/>
  <c r="J39" i="34"/>
  <c r="J40" i="34"/>
  <c r="J41" i="34"/>
  <c r="J42" i="34"/>
  <c r="J43" i="34"/>
  <c r="J44" i="34"/>
  <c r="J45" i="34"/>
  <c r="J46" i="34"/>
  <c r="J47" i="34"/>
  <c r="J48" i="34"/>
  <c r="J49" i="34"/>
  <c r="J50" i="34"/>
  <c r="J51" i="34"/>
  <c r="J52" i="34"/>
  <c r="J53" i="34"/>
  <c r="J54" i="34"/>
  <c r="J55" i="34"/>
  <c r="J56" i="34"/>
  <c r="J57" i="34"/>
  <c r="J58" i="34"/>
  <c r="J59" i="34"/>
  <c r="J60" i="34"/>
  <c r="J61" i="34"/>
  <c r="J62" i="34"/>
  <c r="J63" i="34"/>
  <c r="J64" i="34"/>
  <c r="J65" i="34"/>
  <c r="J66" i="34"/>
  <c r="J67" i="34"/>
  <c r="J68" i="34"/>
  <c r="J69" i="34"/>
  <c r="J70" i="34"/>
  <c r="J71" i="34"/>
  <c r="J72" i="34"/>
  <c r="J73" i="34"/>
  <c r="J74" i="34"/>
  <c r="J75" i="34"/>
  <c r="J76" i="34"/>
  <c r="J77" i="34"/>
  <c r="J78" i="34"/>
  <c r="J79" i="34"/>
  <c r="J80" i="34"/>
  <c r="J81" i="34"/>
  <c r="J82" i="34"/>
  <c r="J83" i="34"/>
  <c r="J84" i="34"/>
  <c r="J85" i="34"/>
  <c r="J86" i="34"/>
  <c r="J87" i="34"/>
  <c r="J88" i="34"/>
  <c r="J89" i="34"/>
  <c r="J90" i="34"/>
  <c r="J91" i="34"/>
  <c r="J92" i="34"/>
  <c r="J93" i="34"/>
  <c r="J94" i="34"/>
  <c r="J95" i="34"/>
  <c r="J96" i="34"/>
  <c r="J97" i="34"/>
  <c r="J98" i="34"/>
  <c r="J99" i="34"/>
  <c r="J100" i="34"/>
  <c r="J101" i="34"/>
  <c r="J102" i="34"/>
  <c r="J103" i="34"/>
  <c r="J104" i="34"/>
  <c r="J105" i="34"/>
  <c r="J106" i="34"/>
  <c r="J107" i="34"/>
  <c r="J108" i="34"/>
  <c r="J109" i="34"/>
  <c r="J110" i="34"/>
  <c r="J111" i="34"/>
  <c r="J112" i="34"/>
  <c r="J113" i="34"/>
  <c r="J114" i="34"/>
  <c r="J115" i="34"/>
  <c r="J116" i="34"/>
  <c r="J117" i="34"/>
  <c r="J118" i="34"/>
  <c r="J119" i="34"/>
  <c r="J120" i="34"/>
  <c r="J121" i="34"/>
  <c r="J122" i="34"/>
  <c r="J123" i="34"/>
  <c r="J124" i="34"/>
  <c r="J125" i="34"/>
  <c r="J126" i="34"/>
  <c r="J127" i="34"/>
  <c r="J128" i="34"/>
  <c r="J129" i="34"/>
  <c r="J130" i="34"/>
  <c r="J131" i="34"/>
  <c r="J132" i="34"/>
  <c r="J133" i="34"/>
  <c r="J134" i="34"/>
  <c r="J135" i="34"/>
  <c r="J136" i="34"/>
  <c r="J137" i="34"/>
  <c r="J138" i="34"/>
  <c r="J139" i="34"/>
  <c r="J140" i="34"/>
  <c r="J141" i="34"/>
  <c r="J142" i="34"/>
  <c r="J143" i="34"/>
  <c r="J144" i="34"/>
  <c r="J145" i="34"/>
  <c r="J146" i="34"/>
  <c r="J147" i="34"/>
  <c r="J148" i="34"/>
  <c r="J149" i="34"/>
  <c r="J150" i="34"/>
  <c r="J151" i="34"/>
  <c r="J152" i="34"/>
  <c r="J153" i="34"/>
  <c r="J154" i="34"/>
  <c r="J155" i="34"/>
  <c r="J156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I50" i="34"/>
  <c r="I51" i="34"/>
  <c r="I52" i="34"/>
  <c r="I53" i="34"/>
  <c r="I54" i="34"/>
  <c r="I55" i="34"/>
  <c r="I56" i="34"/>
  <c r="I57" i="34"/>
  <c r="I58" i="34"/>
  <c r="I59" i="34"/>
  <c r="I60" i="34"/>
  <c r="I61" i="34"/>
  <c r="I62" i="34"/>
  <c r="I63" i="34"/>
  <c r="I64" i="34"/>
  <c r="I65" i="34"/>
  <c r="I66" i="34"/>
  <c r="I67" i="34"/>
  <c r="I68" i="34"/>
  <c r="I69" i="34"/>
  <c r="I70" i="34"/>
  <c r="I71" i="34"/>
  <c r="I72" i="34"/>
  <c r="I73" i="34"/>
  <c r="I74" i="34"/>
  <c r="I75" i="34"/>
  <c r="I76" i="34"/>
  <c r="I77" i="34"/>
  <c r="I78" i="34"/>
  <c r="I79" i="34"/>
  <c r="I80" i="34"/>
  <c r="I81" i="34"/>
  <c r="I82" i="34"/>
  <c r="I83" i="34"/>
  <c r="I84" i="34"/>
  <c r="I85" i="34"/>
  <c r="I86" i="34"/>
  <c r="I87" i="34"/>
  <c r="I88" i="34"/>
  <c r="I89" i="34"/>
  <c r="I90" i="34"/>
  <c r="I91" i="34"/>
  <c r="I92" i="34"/>
  <c r="I93" i="34"/>
  <c r="I94" i="34"/>
  <c r="I95" i="34"/>
  <c r="I96" i="34"/>
  <c r="I97" i="34"/>
  <c r="I98" i="34"/>
  <c r="I99" i="34"/>
  <c r="I100" i="34"/>
  <c r="I101" i="34"/>
  <c r="I102" i="34"/>
  <c r="I103" i="34"/>
  <c r="I104" i="34"/>
  <c r="I105" i="34"/>
  <c r="I106" i="34"/>
  <c r="I107" i="34"/>
  <c r="I108" i="34"/>
  <c r="I109" i="34"/>
  <c r="I110" i="34"/>
  <c r="I111" i="34"/>
  <c r="I112" i="34"/>
  <c r="I113" i="34"/>
  <c r="I114" i="34"/>
  <c r="I115" i="34"/>
  <c r="I116" i="34"/>
  <c r="I117" i="34"/>
  <c r="I118" i="34"/>
  <c r="I119" i="34"/>
  <c r="I120" i="34"/>
  <c r="I121" i="34"/>
  <c r="I122" i="34"/>
  <c r="I123" i="34"/>
  <c r="I124" i="34"/>
  <c r="I125" i="34"/>
  <c r="I126" i="34"/>
  <c r="I127" i="34"/>
  <c r="I128" i="34"/>
  <c r="I129" i="34"/>
  <c r="I130" i="34"/>
  <c r="I131" i="34"/>
  <c r="I132" i="34"/>
  <c r="I133" i="34"/>
  <c r="I134" i="34"/>
  <c r="I135" i="34"/>
  <c r="I136" i="34"/>
  <c r="I137" i="34"/>
  <c r="I138" i="34"/>
  <c r="I139" i="34"/>
  <c r="I140" i="34"/>
  <c r="I141" i="34"/>
  <c r="I142" i="34"/>
  <c r="I143" i="34"/>
  <c r="I144" i="34"/>
  <c r="I145" i="34"/>
  <c r="I146" i="34"/>
  <c r="I147" i="34"/>
  <c r="I148" i="34"/>
  <c r="I149" i="34"/>
  <c r="I150" i="34"/>
  <c r="I151" i="34"/>
  <c r="I152" i="34"/>
  <c r="I153" i="34"/>
  <c r="I154" i="34"/>
  <c r="I155" i="34"/>
  <c r="I156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H63" i="34"/>
  <c r="H64" i="34"/>
  <c r="H65" i="34"/>
  <c r="H66" i="34"/>
  <c r="H67" i="34"/>
  <c r="H68" i="34"/>
  <c r="H69" i="34"/>
  <c r="H70" i="34"/>
  <c r="H71" i="34"/>
  <c r="H72" i="34"/>
  <c r="H73" i="34"/>
  <c r="H74" i="34"/>
  <c r="H75" i="34"/>
  <c r="H76" i="34"/>
  <c r="H77" i="34"/>
  <c r="H78" i="34"/>
  <c r="H79" i="34"/>
  <c r="H80" i="34"/>
  <c r="H81" i="34"/>
  <c r="H82" i="34"/>
  <c r="H83" i="34"/>
  <c r="H84" i="34"/>
  <c r="H85" i="34"/>
  <c r="H86" i="34"/>
  <c r="H87" i="34"/>
  <c r="H88" i="34"/>
  <c r="H89" i="34"/>
  <c r="H90" i="34"/>
  <c r="H91" i="34"/>
  <c r="H92" i="34"/>
  <c r="H93" i="34"/>
  <c r="H94" i="34"/>
  <c r="H95" i="34"/>
  <c r="H96" i="34"/>
  <c r="H97" i="34"/>
  <c r="H98" i="34"/>
  <c r="H99" i="34"/>
  <c r="H100" i="34"/>
  <c r="H101" i="34"/>
  <c r="H102" i="34"/>
  <c r="H103" i="34"/>
  <c r="H104" i="34"/>
  <c r="H105" i="34"/>
  <c r="H106" i="34"/>
  <c r="H107" i="34"/>
  <c r="H108" i="34"/>
  <c r="H109" i="34"/>
  <c r="H110" i="34"/>
  <c r="H111" i="34"/>
  <c r="H112" i="34"/>
  <c r="H113" i="34"/>
  <c r="H114" i="34"/>
  <c r="H115" i="34"/>
  <c r="H116" i="34"/>
  <c r="H117" i="34"/>
  <c r="H118" i="34"/>
  <c r="H119" i="34"/>
  <c r="H120" i="34"/>
  <c r="H121" i="34"/>
  <c r="H122" i="34"/>
  <c r="H123" i="34"/>
  <c r="H124" i="34"/>
  <c r="H125" i="34"/>
  <c r="H126" i="34"/>
  <c r="H127" i="34"/>
  <c r="H128" i="34"/>
  <c r="H129" i="34"/>
  <c r="H130" i="34"/>
  <c r="H131" i="34"/>
  <c r="H132" i="34"/>
  <c r="H133" i="34"/>
  <c r="H134" i="34"/>
  <c r="H135" i="34"/>
  <c r="H136" i="34"/>
  <c r="H137" i="34"/>
  <c r="H138" i="34"/>
  <c r="H139" i="34"/>
  <c r="H140" i="34"/>
  <c r="H141" i="34"/>
  <c r="H142" i="34"/>
  <c r="H143" i="34"/>
  <c r="H144" i="34"/>
  <c r="H145" i="34"/>
  <c r="H146" i="34"/>
  <c r="H147" i="34"/>
  <c r="H148" i="34"/>
  <c r="H149" i="34"/>
  <c r="H150" i="34"/>
  <c r="H151" i="34"/>
  <c r="H152" i="34"/>
  <c r="H153" i="34"/>
  <c r="H154" i="34"/>
  <c r="H155" i="34"/>
  <c r="H156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123" i="34"/>
  <c r="G124" i="34"/>
  <c r="G125" i="34"/>
  <c r="G126" i="34"/>
  <c r="G127" i="34"/>
  <c r="G128" i="34"/>
  <c r="G129" i="34"/>
  <c r="G130" i="34"/>
  <c r="G131" i="34"/>
  <c r="G132" i="34"/>
  <c r="G133" i="34"/>
  <c r="G134" i="34"/>
  <c r="G135" i="34"/>
  <c r="G136" i="34"/>
  <c r="G137" i="34"/>
  <c r="G138" i="34"/>
  <c r="G139" i="34"/>
  <c r="G140" i="34"/>
  <c r="G141" i="34"/>
  <c r="G142" i="34"/>
  <c r="G143" i="34"/>
  <c r="G144" i="34"/>
  <c r="G145" i="34"/>
  <c r="G146" i="34"/>
  <c r="G147" i="34"/>
  <c r="G148" i="34"/>
  <c r="G149" i="34"/>
  <c r="G150" i="34"/>
  <c r="G151" i="34"/>
  <c r="G152" i="34"/>
  <c r="G153" i="34"/>
  <c r="G154" i="34"/>
  <c r="G155" i="34"/>
  <c r="G156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F62" i="34"/>
  <c r="F63" i="34"/>
  <c r="F64" i="34"/>
  <c r="F65" i="34"/>
  <c r="F66" i="34"/>
  <c r="F67" i="34"/>
  <c r="F68" i="34"/>
  <c r="F69" i="34"/>
  <c r="F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F90" i="34"/>
  <c r="F91" i="34"/>
  <c r="F92" i="34"/>
  <c r="F93" i="34"/>
  <c r="F94" i="34"/>
  <c r="F95" i="34"/>
  <c r="F96" i="34"/>
  <c r="F97" i="34"/>
  <c r="F98" i="34"/>
  <c r="F99" i="34"/>
  <c r="F100" i="34"/>
  <c r="F101" i="34"/>
  <c r="F102" i="34"/>
  <c r="F103" i="34"/>
  <c r="F104" i="34"/>
  <c r="F105" i="34"/>
  <c r="F106" i="34"/>
  <c r="F107" i="34"/>
  <c r="F108" i="34"/>
  <c r="F109" i="34"/>
  <c r="F110" i="34"/>
  <c r="F111" i="34"/>
  <c r="F112" i="34"/>
  <c r="F113" i="34"/>
  <c r="F114" i="34"/>
  <c r="F115" i="34"/>
  <c r="F116" i="34"/>
  <c r="F117" i="34"/>
  <c r="F118" i="34"/>
  <c r="F119" i="34"/>
  <c r="F120" i="34"/>
  <c r="F121" i="34"/>
  <c r="F122" i="34"/>
  <c r="F123" i="34"/>
  <c r="F124" i="34"/>
  <c r="F125" i="34"/>
  <c r="F126" i="34"/>
  <c r="F127" i="34"/>
  <c r="F128" i="34"/>
  <c r="F129" i="34"/>
  <c r="F130" i="34"/>
  <c r="F131" i="34"/>
  <c r="F132" i="34"/>
  <c r="F133" i="34"/>
  <c r="F134" i="34"/>
  <c r="F135" i="34"/>
  <c r="F136" i="34"/>
  <c r="F137" i="34"/>
  <c r="F138" i="34"/>
  <c r="F139" i="34"/>
  <c r="F140" i="34"/>
  <c r="F141" i="34"/>
  <c r="F142" i="34"/>
  <c r="F143" i="34"/>
  <c r="F144" i="34"/>
  <c r="F145" i="34"/>
  <c r="F146" i="34"/>
  <c r="F147" i="34"/>
  <c r="F148" i="34"/>
  <c r="F149" i="34"/>
  <c r="F150" i="34"/>
  <c r="F151" i="34"/>
  <c r="F152" i="34"/>
  <c r="F153" i="34"/>
  <c r="F154" i="34"/>
  <c r="F155" i="34"/>
  <c r="F156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E65" i="34"/>
  <c r="E66" i="34"/>
  <c r="E67" i="34"/>
  <c r="E68" i="34"/>
  <c r="E69" i="34"/>
  <c r="E70" i="34"/>
  <c r="E71" i="34"/>
  <c r="E72" i="34"/>
  <c r="E73" i="34"/>
  <c r="E74" i="34"/>
  <c r="E75" i="34"/>
  <c r="E76" i="34"/>
  <c r="E77" i="34"/>
  <c r="E78" i="34"/>
  <c r="E79" i="34"/>
  <c r="E80" i="34"/>
  <c r="E81" i="34"/>
  <c r="E82" i="34"/>
  <c r="E83" i="34"/>
  <c r="E84" i="34"/>
  <c r="E85" i="34"/>
  <c r="E86" i="34"/>
  <c r="E87" i="34"/>
  <c r="E88" i="34"/>
  <c r="E89" i="34"/>
  <c r="E90" i="34"/>
  <c r="E91" i="34"/>
  <c r="E92" i="34"/>
  <c r="E93" i="34"/>
  <c r="E94" i="34"/>
  <c r="E95" i="34"/>
  <c r="E96" i="34"/>
  <c r="E97" i="34"/>
  <c r="E98" i="34"/>
  <c r="E99" i="34"/>
  <c r="E100" i="34"/>
  <c r="E101" i="34"/>
  <c r="E102" i="34"/>
  <c r="E103" i="34"/>
  <c r="E104" i="34"/>
  <c r="E105" i="34"/>
  <c r="E106" i="34"/>
  <c r="E107" i="34"/>
  <c r="E108" i="34"/>
  <c r="E109" i="34"/>
  <c r="E110" i="34"/>
  <c r="E111" i="34"/>
  <c r="E112" i="34"/>
  <c r="E113" i="34"/>
  <c r="E114" i="34"/>
  <c r="E115" i="34"/>
  <c r="E116" i="34"/>
  <c r="E117" i="34"/>
  <c r="E118" i="34"/>
  <c r="E119" i="34"/>
  <c r="E120" i="34"/>
  <c r="E121" i="34"/>
  <c r="E122" i="34"/>
  <c r="E123" i="34"/>
  <c r="E124" i="34"/>
  <c r="E125" i="34"/>
  <c r="E126" i="34"/>
  <c r="E127" i="34"/>
  <c r="E128" i="34"/>
  <c r="E129" i="34"/>
  <c r="E130" i="34"/>
  <c r="E131" i="34"/>
  <c r="E132" i="34"/>
  <c r="E133" i="34"/>
  <c r="E134" i="34"/>
  <c r="E135" i="34"/>
  <c r="E136" i="34"/>
  <c r="E137" i="34"/>
  <c r="E138" i="34"/>
  <c r="E139" i="34"/>
  <c r="E140" i="34"/>
  <c r="E141" i="34"/>
  <c r="E142" i="34"/>
  <c r="E143" i="34"/>
  <c r="E144" i="34"/>
  <c r="E145" i="34"/>
  <c r="E146" i="34"/>
  <c r="E147" i="34"/>
  <c r="E148" i="34"/>
  <c r="E149" i="34"/>
  <c r="E150" i="34"/>
  <c r="E151" i="34"/>
  <c r="E152" i="34"/>
  <c r="E153" i="34"/>
  <c r="E154" i="34"/>
  <c r="E155" i="34"/>
  <c r="E156" i="34"/>
  <c r="F5" i="34"/>
  <c r="G5" i="34"/>
  <c r="H5" i="34"/>
  <c r="I5" i="34"/>
  <c r="J5" i="34"/>
  <c r="K5" i="34"/>
  <c r="L5" i="34"/>
  <c r="M5" i="34"/>
  <c r="E5" i="34"/>
  <c r="E129" i="35"/>
  <c r="F129" i="35"/>
  <c r="G129" i="35"/>
  <c r="H129" i="35"/>
  <c r="I129" i="35"/>
  <c r="J129" i="35"/>
  <c r="K129" i="35"/>
  <c r="L129" i="35"/>
  <c r="M129" i="35"/>
  <c r="E135" i="35"/>
  <c r="F135" i="35"/>
  <c r="G135" i="35"/>
  <c r="H135" i="35"/>
  <c r="I135" i="35"/>
  <c r="J135" i="35"/>
  <c r="K135" i="35"/>
  <c r="L135" i="35"/>
  <c r="M135" i="35"/>
  <c r="E141" i="35"/>
  <c r="F141" i="35"/>
  <c r="G141" i="35"/>
  <c r="H141" i="35"/>
  <c r="I141" i="35"/>
  <c r="J141" i="35"/>
  <c r="K141" i="35"/>
  <c r="L141" i="35"/>
  <c r="M141" i="35"/>
  <c r="E146" i="35"/>
  <c r="F146" i="35"/>
  <c r="G146" i="35"/>
  <c r="H146" i="35"/>
  <c r="I146" i="35"/>
  <c r="J146" i="35"/>
  <c r="K146" i="35"/>
  <c r="L146" i="35"/>
  <c r="M146" i="35"/>
  <c r="E151" i="35"/>
  <c r="F151" i="35"/>
  <c r="G151" i="35"/>
  <c r="H151" i="35"/>
  <c r="I151" i="35"/>
  <c r="J151" i="35"/>
  <c r="K151" i="35"/>
  <c r="L151" i="35"/>
  <c r="M151" i="35"/>
  <c r="E156" i="35"/>
  <c r="F156" i="35"/>
  <c r="G156" i="35"/>
  <c r="H156" i="35"/>
  <c r="I156" i="35"/>
  <c r="J156" i="35"/>
  <c r="K156" i="35"/>
  <c r="L156" i="35"/>
  <c r="M156" i="35"/>
  <c r="E123" i="35"/>
  <c r="F123" i="35"/>
  <c r="G123" i="35"/>
  <c r="H123" i="35"/>
  <c r="I123" i="35"/>
  <c r="J123" i="35"/>
  <c r="K123" i="35"/>
  <c r="L123" i="35"/>
  <c r="M123" i="35"/>
  <c r="E114" i="35"/>
  <c r="F114" i="35"/>
  <c r="G114" i="35"/>
  <c r="H114" i="35"/>
  <c r="I114" i="35"/>
  <c r="J114" i="35"/>
  <c r="K114" i="35"/>
  <c r="L114" i="35"/>
  <c r="M114" i="35"/>
  <c r="E103" i="35"/>
  <c r="F103" i="35"/>
  <c r="G103" i="35"/>
  <c r="H103" i="35"/>
  <c r="I103" i="35"/>
  <c r="J103" i="35"/>
  <c r="K103" i="35"/>
  <c r="L103" i="35"/>
  <c r="M103" i="35"/>
  <c r="E98" i="35"/>
  <c r="F98" i="35"/>
  <c r="G98" i="35"/>
  <c r="H98" i="35"/>
  <c r="I98" i="35"/>
  <c r="J98" i="35"/>
  <c r="K98" i="35"/>
  <c r="L98" i="35"/>
  <c r="M98" i="35"/>
  <c r="E93" i="35"/>
  <c r="F93" i="35"/>
  <c r="G93" i="35"/>
  <c r="H93" i="35"/>
  <c r="I93" i="35"/>
  <c r="J93" i="35"/>
  <c r="K93" i="35"/>
  <c r="L93" i="35"/>
  <c r="M93" i="35"/>
  <c r="E88" i="35"/>
  <c r="F88" i="35"/>
  <c r="G88" i="35"/>
  <c r="H88" i="35"/>
  <c r="I88" i="35"/>
  <c r="J88" i="35"/>
  <c r="K88" i="35"/>
  <c r="L88" i="35"/>
  <c r="M88" i="35"/>
  <c r="E82" i="35"/>
  <c r="F82" i="35"/>
  <c r="G82" i="35"/>
  <c r="H82" i="35"/>
  <c r="I82" i="35"/>
  <c r="J82" i="35"/>
  <c r="K82" i="35"/>
  <c r="L82" i="35"/>
  <c r="M82" i="35"/>
  <c r="E76" i="35"/>
  <c r="F76" i="35"/>
  <c r="G76" i="35"/>
  <c r="H76" i="35"/>
  <c r="I76" i="35"/>
  <c r="J76" i="35"/>
  <c r="K76" i="35"/>
  <c r="L76" i="35"/>
  <c r="M76" i="35"/>
  <c r="E70" i="35"/>
  <c r="F70" i="35"/>
  <c r="G70" i="35"/>
  <c r="H70" i="35"/>
  <c r="I70" i="35"/>
  <c r="J70" i="35"/>
  <c r="K70" i="35"/>
  <c r="L70" i="35"/>
  <c r="M70" i="35"/>
  <c r="E61" i="35"/>
  <c r="F61" i="35"/>
  <c r="G61" i="35"/>
  <c r="H61" i="35"/>
  <c r="I61" i="35"/>
  <c r="J61" i="35"/>
  <c r="K61" i="35"/>
  <c r="L61" i="35"/>
  <c r="M61" i="35"/>
  <c r="E40" i="35"/>
  <c r="F40" i="35"/>
  <c r="G40" i="35"/>
  <c r="H40" i="35"/>
  <c r="I40" i="35"/>
  <c r="J40" i="35"/>
  <c r="K40" i="35"/>
  <c r="L40" i="35"/>
  <c r="M40" i="35"/>
  <c r="P40" i="35"/>
  <c r="Q40" i="35"/>
  <c r="R40" i="35"/>
  <c r="P42" i="35"/>
  <c r="Q42" i="35"/>
  <c r="R42" i="35"/>
  <c r="P44" i="35"/>
  <c r="Q44" i="35"/>
  <c r="R44" i="35"/>
  <c r="E45" i="35"/>
  <c r="F45" i="35"/>
  <c r="G45" i="35"/>
  <c r="H45" i="35"/>
  <c r="I45" i="35"/>
  <c r="J45" i="35"/>
  <c r="K45" i="35"/>
  <c r="L45" i="35"/>
  <c r="M45" i="35"/>
  <c r="P46" i="35"/>
  <c r="Q46" i="35"/>
  <c r="R46" i="35"/>
  <c r="E50" i="35"/>
  <c r="F50" i="35"/>
  <c r="G50" i="35"/>
  <c r="H50" i="35"/>
  <c r="I50" i="35"/>
  <c r="J50" i="35"/>
  <c r="K50" i="35"/>
  <c r="L50" i="35"/>
  <c r="M50" i="35"/>
  <c r="E8" i="35"/>
  <c r="F8" i="35"/>
  <c r="G8" i="35"/>
  <c r="H8" i="35"/>
  <c r="I8" i="35"/>
  <c r="J8" i="35"/>
  <c r="K8" i="35"/>
  <c r="L8" i="35"/>
  <c r="M8" i="35"/>
  <c r="Q11" i="35"/>
  <c r="R11" i="35"/>
  <c r="Q12" i="35"/>
  <c r="R12" i="35"/>
  <c r="Q13" i="35"/>
  <c r="R13" i="35"/>
  <c r="E17" i="35"/>
  <c r="F17" i="35"/>
  <c r="G17" i="35"/>
  <c r="H17" i="35"/>
  <c r="I17" i="35"/>
  <c r="J17" i="35"/>
  <c r="K17" i="35"/>
  <c r="L17" i="35"/>
  <c r="M17" i="35"/>
  <c r="E23" i="35"/>
  <c r="F23" i="35"/>
  <c r="G23" i="35"/>
  <c r="H23" i="35"/>
  <c r="I23" i="35"/>
  <c r="J23" i="35"/>
  <c r="K23" i="35"/>
  <c r="L23" i="35"/>
  <c r="M23" i="35"/>
  <c r="P28" i="35"/>
  <c r="Q28" i="35"/>
  <c r="R28" i="35"/>
  <c r="E29" i="35"/>
  <c r="F29" i="35"/>
  <c r="G29" i="35"/>
  <c r="H29" i="35"/>
  <c r="I29" i="35"/>
  <c r="J29" i="35"/>
  <c r="K29" i="35"/>
  <c r="L29" i="35"/>
  <c r="M29" i="35"/>
  <c r="P30" i="35"/>
  <c r="Q30" i="35"/>
  <c r="R30" i="35"/>
  <c r="P33" i="35"/>
  <c r="Q33" i="35"/>
  <c r="R33" i="35"/>
  <c r="E35" i="35"/>
  <c r="F35" i="35"/>
  <c r="G35" i="35"/>
  <c r="H35" i="35"/>
  <c r="I35" i="35"/>
  <c r="J35" i="35"/>
  <c r="K35" i="35"/>
  <c r="L35" i="35"/>
  <c r="Q19" i="35" s="1"/>
  <c r="M35" i="35"/>
  <c r="P35" i="35"/>
  <c r="Q35" i="35"/>
  <c r="R35" i="35"/>
  <c r="Q10" i="35" l="1"/>
  <c r="Q9" i="35"/>
  <c r="Q25" i="35"/>
  <c r="P25" i="35"/>
  <c r="R25" i="35" s="1"/>
  <c r="Q23" i="35"/>
  <c r="P23" i="35"/>
  <c r="R23" i="35" s="1"/>
  <c r="Q8" i="35"/>
  <c r="P19" i="35"/>
  <c r="R19" i="35" s="1"/>
  <c r="Q21" i="35"/>
  <c r="P21" i="35"/>
  <c r="R21" i="35" s="1"/>
  <c r="Q7" i="35"/>
  <c r="Q49" i="35"/>
  <c r="Q6" i="35"/>
  <c r="R30" i="19"/>
  <c r="P46" i="34"/>
  <c r="Q46" i="34"/>
  <c r="P44" i="34"/>
  <c r="Q35" i="34"/>
  <c r="P35" i="34"/>
  <c r="Q33" i="34"/>
  <c r="P28" i="34"/>
  <c r="Q13" i="34"/>
  <c r="Q44" i="34"/>
  <c r="Q11" i="34"/>
  <c r="Q9" i="34"/>
  <c r="Q8" i="34"/>
  <c r="Q49" i="34"/>
  <c r="P25" i="34"/>
  <c r="Q23" i="34"/>
  <c r="P23" i="34"/>
  <c r="M156" i="33"/>
  <c r="J156" i="33"/>
  <c r="I156" i="33"/>
  <c r="H156" i="33"/>
  <c r="G156" i="33"/>
  <c r="K156" i="33" s="1"/>
  <c r="F156" i="33"/>
  <c r="L156" i="33" s="1"/>
  <c r="E156" i="33"/>
  <c r="M151" i="33"/>
  <c r="L151" i="33"/>
  <c r="J151" i="33"/>
  <c r="I151" i="33"/>
  <c r="H151" i="33"/>
  <c r="G151" i="33"/>
  <c r="K151" i="33" s="1"/>
  <c r="F151" i="33"/>
  <c r="E151" i="33"/>
  <c r="M146" i="33"/>
  <c r="J146" i="33"/>
  <c r="I146" i="33"/>
  <c r="H146" i="33"/>
  <c r="L146" i="33" s="1"/>
  <c r="G146" i="33"/>
  <c r="F146" i="33"/>
  <c r="E146" i="33"/>
  <c r="K146" i="33" s="1"/>
  <c r="M141" i="33"/>
  <c r="J141" i="33"/>
  <c r="L141" i="33" s="1"/>
  <c r="I141" i="33"/>
  <c r="H141" i="33"/>
  <c r="G141" i="33"/>
  <c r="F141" i="33"/>
  <c r="E141" i="33"/>
  <c r="M135" i="33"/>
  <c r="J135" i="33"/>
  <c r="I135" i="33"/>
  <c r="H135" i="33"/>
  <c r="G135" i="33"/>
  <c r="F135" i="33"/>
  <c r="L135" i="33" s="1"/>
  <c r="E135" i="33"/>
  <c r="K135" i="33" s="1"/>
  <c r="M129" i="33"/>
  <c r="J129" i="33"/>
  <c r="I129" i="33"/>
  <c r="H129" i="33"/>
  <c r="G129" i="33"/>
  <c r="P44" i="33" s="1"/>
  <c r="F129" i="33"/>
  <c r="L129" i="33" s="1"/>
  <c r="E129" i="33"/>
  <c r="K129" i="33" s="1"/>
  <c r="M123" i="33"/>
  <c r="J123" i="33"/>
  <c r="L123" i="33" s="1"/>
  <c r="I123" i="33"/>
  <c r="H123" i="33"/>
  <c r="G123" i="33"/>
  <c r="F123" i="33"/>
  <c r="E123" i="33"/>
  <c r="K123" i="33" s="1"/>
  <c r="M114" i="33"/>
  <c r="J114" i="33"/>
  <c r="I114" i="33"/>
  <c r="P46" i="33" s="1"/>
  <c r="H114" i="33"/>
  <c r="G114" i="33"/>
  <c r="F114" i="33"/>
  <c r="L114" i="33" s="1"/>
  <c r="E114" i="33"/>
  <c r="K114" i="33" s="1"/>
  <c r="M103" i="33"/>
  <c r="J103" i="33"/>
  <c r="I103" i="33"/>
  <c r="K103" i="33" s="1"/>
  <c r="H103" i="33"/>
  <c r="G103" i="33"/>
  <c r="F103" i="33"/>
  <c r="E103" i="33"/>
  <c r="M98" i="33"/>
  <c r="J98" i="33"/>
  <c r="L98" i="33" s="1"/>
  <c r="I98" i="33"/>
  <c r="H98" i="33"/>
  <c r="G98" i="33"/>
  <c r="K98" i="33" s="1"/>
  <c r="F98" i="33"/>
  <c r="E98" i="33"/>
  <c r="M93" i="33"/>
  <c r="K93" i="33"/>
  <c r="J93" i="33"/>
  <c r="I93" i="33"/>
  <c r="H93" i="33"/>
  <c r="L93" i="33" s="1"/>
  <c r="G93" i="33"/>
  <c r="F93" i="33"/>
  <c r="E93" i="33"/>
  <c r="M88" i="33"/>
  <c r="L88" i="33"/>
  <c r="J88" i="33"/>
  <c r="I88" i="33"/>
  <c r="H88" i="33"/>
  <c r="G88" i="33"/>
  <c r="F88" i="33"/>
  <c r="E88" i="33"/>
  <c r="M82" i="33"/>
  <c r="J82" i="33"/>
  <c r="Q35" i="33" s="1"/>
  <c r="I82" i="33"/>
  <c r="H82" i="33"/>
  <c r="G82" i="33"/>
  <c r="F82" i="33"/>
  <c r="Q30" i="33" s="1"/>
  <c r="E82" i="33"/>
  <c r="K82" i="33" s="1"/>
  <c r="M76" i="33"/>
  <c r="J76" i="33"/>
  <c r="I76" i="33"/>
  <c r="K76" i="33" s="1"/>
  <c r="H76" i="33"/>
  <c r="G76" i="33"/>
  <c r="F76" i="33"/>
  <c r="L76" i="33" s="1"/>
  <c r="E76" i="33"/>
  <c r="M70" i="33"/>
  <c r="L70" i="33"/>
  <c r="J70" i="33"/>
  <c r="I70" i="33"/>
  <c r="H70" i="33"/>
  <c r="Q33" i="33" s="1"/>
  <c r="G70" i="33"/>
  <c r="F70" i="33"/>
  <c r="E70" i="33"/>
  <c r="K70" i="33" s="1"/>
  <c r="M61" i="33"/>
  <c r="J61" i="33"/>
  <c r="I61" i="33"/>
  <c r="H61" i="33"/>
  <c r="G61" i="33"/>
  <c r="P33" i="33" s="1"/>
  <c r="R33" i="33" s="1"/>
  <c r="F61" i="33"/>
  <c r="L61" i="33" s="1"/>
  <c r="E61" i="33"/>
  <c r="K61" i="33" s="1"/>
  <c r="M50" i="33"/>
  <c r="J50" i="33"/>
  <c r="I50" i="33"/>
  <c r="H50" i="33"/>
  <c r="G50" i="33"/>
  <c r="K50" i="33" s="1"/>
  <c r="F50" i="33"/>
  <c r="L50" i="33" s="1"/>
  <c r="E50" i="33"/>
  <c r="M45" i="33"/>
  <c r="K45" i="33"/>
  <c r="J45" i="33"/>
  <c r="I45" i="33"/>
  <c r="H45" i="33"/>
  <c r="G45" i="33"/>
  <c r="F45" i="33"/>
  <c r="E45" i="33"/>
  <c r="Q44" i="33"/>
  <c r="M40" i="33"/>
  <c r="J40" i="33"/>
  <c r="I40" i="33"/>
  <c r="H40" i="33"/>
  <c r="G40" i="33"/>
  <c r="F40" i="33"/>
  <c r="E40" i="33"/>
  <c r="K40" i="33" s="1"/>
  <c r="Q11" i="33" s="1"/>
  <c r="M35" i="33"/>
  <c r="J35" i="33"/>
  <c r="I35" i="33"/>
  <c r="H35" i="33"/>
  <c r="G35" i="33"/>
  <c r="P23" i="33" s="1"/>
  <c r="F35" i="33"/>
  <c r="E35" i="33"/>
  <c r="M29" i="33"/>
  <c r="J29" i="33"/>
  <c r="I29" i="33"/>
  <c r="H29" i="33"/>
  <c r="G29" i="33"/>
  <c r="F29" i="33"/>
  <c r="E29" i="33"/>
  <c r="M23" i="33"/>
  <c r="J23" i="33"/>
  <c r="I23" i="33"/>
  <c r="H23" i="33"/>
  <c r="G23" i="33"/>
  <c r="F23" i="33"/>
  <c r="L23" i="33" s="1"/>
  <c r="E23" i="33"/>
  <c r="K23" i="33" s="1"/>
  <c r="M17" i="33"/>
  <c r="J17" i="33"/>
  <c r="I17" i="33"/>
  <c r="H17" i="33"/>
  <c r="G17" i="33"/>
  <c r="F17" i="33"/>
  <c r="E17" i="33"/>
  <c r="M8" i="33"/>
  <c r="Q49" i="33" s="1"/>
  <c r="J8" i="33"/>
  <c r="I8" i="33"/>
  <c r="H8" i="33"/>
  <c r="Q23" i="33" s="1"/>
  <c r="G8" i="33"/>
  <c r="F8" i="33"/>
  <c r="E8" i="33"/>
  <c r="K8" i="33" s="1"/>
  <c r="M156" i="32"/>
  <c r="J156" i="32"/>
  <c r="I156" i="32"/>
  <c r="H156" i="32"/>
  <c r="G156" i="32"/>
  <c r="K156" i="32" s="1"/>
  <c r="F156" i="32"/>
  <c r="L156" i="32" s="1"/>
  <c r="E156" i="32"/>
  <c r="M151" i="32"/>
  <c r="J151" i="32"/>
  <c r="I151" i="32"/>
  <c r="H151" i="32"/>
  <c r="L151" i="32" s="1"/>
  <c r="G151" i="32"/>
  <c r="F151" i="32"/>
  <c r="E151" i="32"/>
  <c r="K151" i="32" s="1"/>
  <c r="M146" i="32"/>
  <c r="J146" i="32"/>
  <c r="I146" i="32"/>
  <c r="H146" i="32"/>
  <c r="G146" i="32"/>
  <c r="F146" i="32"/>
  <c r="E146" i="32"/>
  <c r="K146" i="32" s="1"/>
  <c r="M141" i="32"/>
  <c r="J141" i="32"/>
  <c r="I141" i="32"/>
  <c r="H141" i="32"/>
  <c r="G141" i="32"/>
  <c r="K141" i="32" s="1"/>
  <c r="F141" i="32"/>
  <c r="E141" i="32"/>
  <c r="M135" i="32"/>
  <c r="K135" i="32"/>
  <c r="J135" i="32"/>
  <c r="I135" i="32"/>
  <c r="H135" i="32"/>
  <c r="L135" i="32" s="1"/>
  <c r="G135" i="32"/>
  <c r="P44" i="32" s="1"/>
  <c r="F135" i="32"/>
  <c r="E135" i="32"/>
  <c r="M129" i="32"/>
  <c r="J129" i="32"/>
  <c r="I129" i="32"/>
  <c r="K129" i="32" s="1"/>
  <c r="H129" i="32"/>
  <c r="G129" i="32"/>
  <c r="F129" i="32"/>
  <c r="E129" i="32"/>
  <c r="M123" i="32"/>
  <c r="L123" i="32"/>
  <c r="J123" i="32"/>
  <c r="I123" i="32"/>
  <c r="P46" i="32" s="1"/>
  <c r="H123" i="32"/>
  <c r="G123" i="32"/>
  <c r="F123" i="32"/>
  <c r="E123" i="32"/>
  <c r="K123" i="32" s="1"/>
  <c r="M114" i="32"/>
  <c r="J114" i="32"/>
  <c r="Q46" i="32" s="1"/>
  <c r="I114" i="32"/>
  <c r="H114" i="32"/>
  <c r="G114" i="32"/>
  <c r="F114" i="32"/>
  <c r="L114" i="32" s="1"/>
  <c r="E114" i="32"/>
  <c r="K114" i="32" s="1"/>
  <c r="M103" i="32"/>
  <c r="J103" i="32"/>
  <c r="I103" i="32"/>
  <c r="H103" i="32"/>
  <c r="G103" i="32"/>
  <c r="K103" i="32" s="1"/>
  <c r="F103" i="32"/>
  <c r="L103" i="32" s="1"/>
  <c r="E103" i="32"/>
  <c r="M98" i="32"/>
  <c r="J98" i="32"/>
  <c r="I98" i="32"/>
  <c r="H98" i="32"/>
  <c r="G98" i="32"/>
  <c r="P33" i="32" s="1"/>
  <c r="F98" i="32"/>
  <c r="E98" i="32"/>
  <c r="M93" i="32"/>
  <c r="J93" i="32"/>
  <c r="I93" i="32"/>
  <c r="H93" i="32"/>
  <c r="G93" i="32"/>
  <c r="F93" i="32"/>
  <c r="E93" i="32"/>
  <c r="K93" i="32" s="1"/>
  <c r="M88" i="32"/>
  <c r="J88" i="32"/>
  <c r="I88" i="32"/>
  <c r="H88" i="32"/>
  <c r="G88" i="32"/>
  <c r="K88" i="32" s="1"/>
  <c r="F88" i="32"/>
  <c r="L88" i="32" s="1"/>
  <c r="E88" i="32"/>
  <c r="M82" i="32"/>
  <c r="K82" i="32"/>
  <c r="J82" i="32"/>
  <c r="I82" i="32"/>
  <c r="H82" i="32"/>
  <c r="L82" i="32" s="1"/>
  <c r="G82" i="32"/>
  <c r="F82" i="32"/>
  <c r="E82" i="32"/>
  <c r="M76" i="32"/>
  <c r="J76" i="32"/>
  <c r="I76" i="32"/>
  <c r="H76" i="32"/>
  <c r="L76" i="32" s="1"/>
  <c r="G76" i="32"/>
  <c r="F76" i="32"/>
  <c r="E76" i="32"/>
  <c r="K76" i="32" s="1"/>
  <c r="M70" i="32"/>
  <c r="L70" i="32"/>
  <c r="J70" i="32"/>
  <c r="I70" i="32"/>
  <c r="H70" i="32"/>
  <c r="G70" i="32"/>
  <c r="F70" i="32"/>
  <c r="E70" i="32"/>
  <c r="K70" i="32" s="1"/>
  <c r="M61" i="32"/>
  <c r="J61" i="32"/>
  <c r="I61" i="32"/>
  <c r="H61" i="32"/>
  <c r="G61" i="32"/>
  <c r="F61" i="32"/>
  <c r="L61" i="32" s="1"/>
  <c r="E61" i="32"/>
  <c r="K61" i="32" s="1"/>
  <c r="M50" i="32"/>
  <c r="J50" i="32"/>
  <c r="I50" i="32"/>
  <c r="H50" i="32"/>
  <c r="G50" i="32"/>
  <c r="K50" i="32" s="1"/>
  <c r="F50" i="32"/>
  <c r="E50" i="32"/>
  <c r="M45" i="32"/>
  <c r="K45" i="32"/>
  <c r="J45" i="32"/>
  <c r="I45" i="32"/>
  <c r="H45" i="32"/>
  <c r="G45" i="32"/>
  <c r="F45" i="32"/>
  <c r="E45" i="32"/>
  <c r="M40" i="32"/>
  <c r="J40" i="32"/>
  <c r="I40" i="32"/>
  <c r="H40" i="32"/>
  <c r="G40" i="32"/>
  <c r="F40" i="32"/>
  <c r="L40" i="32" s="1"/>
  <c r="E40" i="32"/>
  <c r="K40" i="32" s="1"/>
  <c r="Q11" i="32" s="1"/>
  <c r="M35" i="32"/>
  <c r="J35" i="32"/>
  <c r="I35" i="32"/>
  <c r="H35" i="32"/>
  <c r="G35" i="32"/>
  <c r="F35" i="32"/>
  <c r="E35" i="32"/>
  <c r="M29" i="32"/>
  <c r="J29" i="32"/>
  <c r="I29" i="32"/>
  <c r="H29" i="32"/>
  <c r="G29" i="32"/>
  <c r="F29" i="32"/>
  <c r="E29" i="32"/>
  <c r="M23" i="32"/>
  <c r="K23" i="32"/>
  <c r="J23" i="32"/>
  <c r="I23" i="32"/>
  <c r="H23" i="32"/>
  <c r="L23" i="32" s="1"/>
  <c r="G23" i="32"/>
  <c r="F23" i="32"/>
  <c r="E23" i="32"/>
  <c r="M17" i="32"/>
  <c r="J17" i="32"/>
  <c r="I17" i="32"/>
  <c r="H17" i="32"/>
  <c r="G17" i="32"/>
  <c r="F17" i="32"/>
  <c r="L17" i="32" s="1"/>
  <c r="E17" i="32"/>
  <c r="M8" i="32"/>
  <c r="Q49" i="32" s="1"/>
  <c r="J8" i="32"/>
  <c r="I8" i="32"/>
  <c r="H8" i="32"/>
  <c r="G8" i="32"/>
  <c r="F8" i="32"/>
  <c r="E8" i="32"/>
  <c r="S11" i="28"/>
  <c r="S11" i="27"/>
  <c r="S11" i="26"/>
  <c r="S11" i="25"/>
  <c r="S11" i="24"/>
  <c r="S11" i="23"/>
  <c r="S11" i="22"/>
  <c r="S11" i="21"/>
  <c r="S11" i="20"/>
  <c r="S11" i="18"/>
  <c r="S11" i="19"/>
  <c r="S11" i="17"/>
  <c r="S11" i="16"/>
  <c r="S11" i="29"/>
  <c r="M156" i="31"/>
  <c r="J156" i="31"/>
  <c r="I156" i="31"/>
  <c r="H156" i="31"/>
  <c r="G156" i="31"/>
  <c r="F156" i="31"/>
  <c r="L156" i="31" s="1"/>
  <c r="E156" i="31"/>
  <c r="K156" i="31" s="1"/>
  <c r="M151" i="31"/>
  <c r="J151" i="31"/>
  <c r="I151" i="31"/>
  <c r="H151" i="31"/>
  <c r="L151" i="31" s="1"/>
  <c r="G151" i="31"/>
  <c r="K151" i="31" s="1"/>
  <c r="F151" i="31"/>
  <c r="E151" i="31"/>
  <c r="M146" i="31"/>
  <c r="K146" i="31"/>
  <c r="J146" i="31"/>
  <c r="I146" i="31"/>
  <c r="H146" i="31"/>
  <c r="L146" i="31" s="1"/>
  <c r="G146" i="31"/>
  <c r="F146" i="31"/>
  <c r="E146" i="31"/>
  <c r="M141" i="31"/>
  <c r="J141" i="31"/>
  <c r="I141" i="31"/>
  <c r="H141" i="31"/>
  <c r="Q44" i="31" s="1"/>
  <c r="G141" i="31"/>
  <c r="F141" i="31"/>
  <c r="E141" i="31"/>
  <c r="K141" i="31" s="1"/>
  <c r="M135" i="31"/>
  <c r="J135" i="31"/>
  <c r="Q46" i="31" s="1"/>
  <c r="I135" i="31"/>
  <c r="H135" i="31"/>
  <c r="G135" i="31"/>
  <c r="F135" i="31"/>
  <c r="L135" i="31" s="1"/>
  <c r="E135" i="31"/>
  <c r="M129" i="31"/>
  <c r="K129" i="31"/>
  <c r="J129" i="31"/>
  <c r="I129" i="31"/>
  <c r="H129" i="31"/>
  <c r="G129" i="31"/>
  <c r="F129" i="31"/>
  <c r="E129" i="31"/>
  <c r="M123" i="31"/>
  <c r="L123" i="31"/>
  <c r="J123" i="31"/>
  <c r="I123" i="31"/>
  <c r="H123" i="31"/>
  <c r="G123" i="31"/>
  <c r="P44" i="31" s="1"/>
  <c r="F123" i="31"/>
  <c r="E123" i="31"/>
  <c r="K123" i="31" s="1"/>
  <c r="M114" i="31"/>
  <c r="J114" i="31"/>
  <c r="I114" i="31"/>
  <c r="P46" i="31" s="1"/>
  <c r="R46" i="31" s="1"/>
  <c r="H114" i="31"/>
  <c r="G114" i="31"/>
  <c r="F114" i="31"/>
  <c r="L114" i="31" s="1"/>
  <c r="E114" i="31"/>
  <c r="K114" i="31" s="1"/>
  <c r="M103" i="31"/>
  <c r="J103" i="31"/>
  <c r="I103" i="31"/>
  <c r="H103" i="31"/>
  <c r="G103" i="31"/>
  <c r="K103" i="31" s="1"/>
  <c r="F103" i="31"/>
  <c r="L103" i="31" s="1"/>
  <c r="E103" i="31"/>
  <c r="M98" i="31"/>
  <c r="J98" i="31"/>
  <c r="I98" i="31"/>
  <c r="H98" i="31"/>
  <c r="G98" i="31"/>
  <c r="K98" i="31" s="1"/>
  <c r="F98" i="31"/>
  <c r="L98" i="31" s="1"/>
  <c r="E98" i="31"/>
  <c r="M93" i="31"/>
  <c r="K93" i="31"/>
  <c r="J93" i="31"/>
  <c r="I93" i="31"/>
  <c r="H93" i="31"/>
  <c r="L93" i="31" s="1"/>
  <c r="G93" i="31"/>
  <c r="F93" i="31"/>
  <c r="E93" i="31"/>
  <c r="M88" i="31"/>
  <c r="L88" i="31"/>
  <c r="J88" i="31"/>
  <c r="I88" i="31"/>
  <c r="H88" i="31"/>
  <c r="G88" i="31"/>
  <c r="F88" i="31"/>
  <c r="E88" i="31"/>
  <c r="K88" i="31" s="1"/>
  <c r="M82" i="31"/>
  <c r="J82" i="31"/>
  <c r="Q35" i="31" s="1"/>
  <c r="I82" i="31"/>
  <c r="H82" i="31"/>
  <c r="G82" i="31"/>
  <c r="F82" i="31"/>
  <c r="L82" i="31" s="1"/>
  <c r="E82" i="31"/>
  <c r="K82" i="31" s="1"/>
  <c r="M76" i="31"/>
  <c r="K76" i="31"/>
  <c r="J76" i="31"/>
  <c r="I76" i="31"/>
  <c r="H76" i="31"/>
  <c r="G76" i="31"/>
  <c r="F76" i="31"/>
  <c r="Q30" i="31" s="1"/>
  <c r="E76" i="31"/>
  <c r="M70" i="31"/>
  <c r="L70" i="31"/>
  <c r="J70" i="31"/>
  <c r="I70" i="31"/>
  <c r="H70" i="31"/>
  <c r="G70" i="31"/>
  <c r="P33" i="31" s="1"/>
  <c r="F70" i="31"/>
  <c r="E70" i="31"/>
  <c r="K70" i="31" s="1"/>
  <c r="M61" i="31"/>
  <c r="J61" i="31"/>
  <c r="I61" i="31"/>
  <c r="P35" i="31" s="1"/>
  <c r="R35" i="31" s="1"/>
  <c r="H61" i="31"/>
  <c r="Q33" i="31" s="1"/>
  <c r="G61" i="31"/>
  <c r="F61" i="31"/>
  <c r="L61" i="31" s="1"/>
  <c r="E61" i="31"/>
  <c r="K61" i="31" s="1"/>
  <c r="P28" i="31" s="1"/>
  <c r="M50" i="31"/>
  <c r="J50" i="31"/>
  <c r="I50" i="31"/>
  <c r="H50" i="31"/>
  <c r="G50" i="31"/>
  <c r="F50" i="31"/>
  <c r="L50" i="31" s="1"/>
  <c r="E50" i="31"/>
  <c r="K50" i="31" s="1"/>
  <c r="Q13" i="31" s="1"/>
  <c r="M45" i="31"/>
  <c r="K45" i="31"/>
  <c r="J45" i="31"/>
  <c r="I45" i="31"/>
  <c r="H45" i="31"/>
  <c r="G45" i="31"/>
  <c r="F45" i="31"/>
  <c r="E45" i="31"/>
  <c r="M40" i="31"/>
  <c r="J40" i="31"/>
  <c r="I40" i="31"/>
  <c r="H40" i="31"/>
  <c r="G40" i="31"/>
  <c r="F40" i="31"/>
  <c r="E40" i="31"/>
  <c r="M35" i="31"/>
  <c r="J35" i="31"/>
  <c r="I35" i="31"/>
  <c r="H35" i="31"/>
  <c r="L35" i="31" s="1"/>
  <c r="G35" i="31"/>
  <c r="F35" i="31"/>
  <c r="E35" i="31"/>
  <c r="M29" i="31"/>
  <c r="J29" i="31"/>
  <c r="I29" i="31"/>
  <c r="K29" i="31" s="1"/>
  <c r="H29" i="31"/>
  <c r="L29" i="31" s="1"/>
  <c r="G29" i="31"/>
  <c r="F29" i="31"/>
  <c r="E29" i="31"/>
  <c r="P23" i="31"/>
  <c r="M23" i="31"/>
  <c r="J23" i="31"/>
  <c r="I23" i="31"/>
  <c r="H23" i="31"/>
  <c r="G23" i="31"/>
  <c r="F23" i="31"/>
  <c r="L23" i="31" s="1"/>
  <c r="E23" i="31"/>
  <c r="K23" i="31" s="1"/>
  <c r="M17" i="31"/>
  <c r="J17" i="31"/>
  <c r="I17" i="31"/>
  <c r="H17" i="31"/>
  <c r="G17" i="31"/>
  <c r="F17" i="31"/>
  <c r="L17" i="31" s="1"/>
  <c r="E17" i="31"/>
  <c r="K17" i="31" s="1"/>
  <c r="Q7" i="31" s="1"/>
  <c r="M8" i="31"/>
  <c r="J8" i="31"/>
  <c r="I8" i="31"/>
  <c r="H8" i="31"/>
  <c r="G8" i="31"/>
  <c r="F8" i="31"/>
  <c r="E8" i="31"/>
  <c r="M156" i="30"/>
  <c r="J156" i="30"/>
  <c r="I156" i="30"/>
  <c r="H156" i="30"/>
  <c r="G156" i="30"/>
  <c r="F156" i="30"/>
  <c r="L156" i="30" s="1"/>
  <c r="E156" i="30"/>
  <c r="K156" i="30" s="1"/>
  <c r="M151" i="30"/>
  <c r="J151" i="30"/>
  <c r="I151" i="30"/>
  <c r="H151" i="30"/>
  <c r="L151" i="30" s="1"/>
  <c r="G151" i="30"/>
  <c r="K151" i="30" s="1"/>
  <c r="F151" i="30"/>
  <c r="E151" i="30"/>
  <c r="M146" i="30"/>
  <c r="J146" i="30"/>
  <c r="I146" i="30"/>
  <c r="H146" i="30"/>
  <c r="L146" i="30" s="1"/>
  <c r="G146" i="30"/>
  <c r="F146" i="30"/>
  <c r="E146" i="30"/>
  <c r="M141" i="30"/>
  <c r="J141" i="30"/>
  <c r="L141" i="30" s="1"/>
  <c r="I141" i="30"/>
  <c r="H141" i="30"/>
  <c r="G141" i="30"/>
  <c r="F141" i="30"/>
  <c r="E141" i="30"/>
  <c r="M135" i="30"/>
  <c r="K135" i="30"/>
  <c r="J135" i="30"/>
  <c r="I135" i="30"/>
  <c r="H135" i="30"/>
  <c r="G135" i="30"/>
  <c r="F135" i="30"/>
  <c r="E135" i="30"/>
  <c r="M129" i="30"/>
  <c r="J129" i="30"/>
  <c r="I129" i="30"/>
  <c r="K129" i="30" s="1"/>
  <c r="H129" i="30"/>
  <c r="Q44" i="30" s="1"/>
  <c r="G129" i="30"/>
  <c r="F129" i="30"/>
  <c r="E129" i="30"/>
  <c r="M123" i="30"/>
  <c r="J123" i="30"/>
  <c r="I123" i="30"/>
  <c r="H123" i="30"/>
  <c r="G123" i="30"/>
  <c r="F123" i="30"/>
  <c r="L123" i="30" s="1"/>
  <c r="E123" i="30"/>
  <c r="K123" i="30" s="1"/>
  <c r="M114" i="30"/>
  <c r="J114" i="30"/>
  <c r="I114" i="30"/>
  <c r="H114" i="30"/>
  <c r="G114" i="30"/>
  <c r="P44" i="30" s="1"/>
  <c r="F114" i="30"/>
  <c r="E114" i="30"/>
  <c r="M103" i="30"/>
  <c r="J103" i="30"/>
  <c r="I103" i="30"/>
  <c r="H103" i="30"/>
  <c r="G103" i="30"/>
  <c r="K103" i="30" s="1"/>
  <c r="F103" i="30"/>
  <c r="L103" i="30" s="1"/>
  <c r="E103" i="30"/>
  <c r="M98" i="30"/>
  <c r="J98" i="30"/>
  <c r="I98" i="30"/>
  <c r="H98" i="30"/>
  <c r="L98" i="30" s="1"/>
  <c r="G98" i="30"/>
  <c r="K98" i="30" s="1"/>
  <c r="F98" i="30"/>
  <c r="E98" i="30"/>
  <c r="M93" i="30"/>
  <c r="J93" i="30"/>
  <c r="I93" i="30"/>
  <c r="K93" i="30" s="1"/>
  <c r="H93" i="30"/>
  <c r="L93" i="30" s="1"/>
  <c r="G93" i="30"/>
  <c r="F93" i="30"/>
  <c r="E93" i="30"/>
  <c r="M88" i="30"/>
  <c r="J88" i="30"/>
  <c r="I88" i="30"/>
  <c r="P35" i="30" s="1"/>
  <c r="H88" i="30"/>
  <c r="G88" i="30"/>
  <c r="F88" i="30"/>
  <c r="E88" i="30"/>
  <c r="M82" i="30"/>
  <c r="K82" i="30"/>
  <c r="J82" i="30"/>
  <c r="I82" i="30"/>
  <c r="H82" i="30"/>
  <c r="G82" i="30"/>
  <c r="F82" i="30"/>
  <c r="E82" i="30"/>
  <c r="M76" i="30"/>
  <c r="L76" i="30"/>
  <c r="J76" i="30"/>
  <c r="I76" i="30"/>
  <c r="H76" i="30"/>
  <c r="G76" i="30"/>
  <c r="F76" i="30"/>
  <c r="E76" i="30"/>
  <c r="M70" i="30"/>
  <c r="L70" i="30"/>
  <c r="J70" i="30"/>
  <c r="I70" i="30"/>
  <c r="H70" i="30"/>
  <c r="G70" i="30"/>
  <c r="F70" i="30"/>
  <c r="E70" i="30"/>
  <c r="K70" i="30" s="1"/>
  <c r="M61" i="30"/>
  <c r="J61" i="30"/>
  <c r="I61" i="30"/>
  <c r="H61" i="30"/>
  <c r="G61" i="30"/>
  <c r="F61" i="30"/>
  <c r="L61" i="30" s="1"/>
  <c r="E61" i="30"/>
  <c r="K61" i="30" s="1"/>
  <c r="M50" i="30"/>
  <c r="J50" i="30"/>
  <c r="I50" i="30"/>
  <c r="H50" i="30"/>
  <c r="G50" i="30"/>
  <c r="K50" i="30" s="1"/>
  <c r="Q13" i="30" s="1"/>
  <c r="F50" i="30"/>
  <c r="L50" i="30" s="1"/>
  <c r="E50" i="30"/>
  <c r="M45" i="30"/>
  <c r="L45" i="30"/>
  <c r="K45" i="30"/>
  <c r="Q12" i="30" s="1"/>
  <c r="J45" i="30"/>
  <c r="I45" i="30"/>
  <c r="H45" i="30"/>
  <c r="G45" i="30"/>
  <c r="F45" i="30"/>
  <c r="E45" i="30"/>
  <c r="M40" i="30"/>
  <c r="J40" i="30"/>
  <c r="I40" i="30"/>
  <c r="H40" i="30"/>
  <c r="G40" i="30"/>
  <c r="F40" i="30"/>
  <c r="E40" i="30"/>
  <c r="M35" i="30"/>
  <c r="J35" i="30"/>
  <c r="L35" i="30" s="1"/>
  <c r="I35" i="30"/>
  <c r="K35" i="30" s="1"/>
  <c r="H35" i="30"/>
  <c r="G35" i="30"/>
  <c r="F35" i="30"/>
  <c r="E35" i="30"/>
  <c r="M29" i="30"/>
  <c r="J29" i="30"/>
  <c r="I29" i="30"/>
  <c r="H29" i="30"/>
  <c r="G29" i="30"/>
  <c r="F29" i="30"/>
  <c r="E29" i="30"/>
  <c r="M23" i="30"/>
  <c r="K23" i="30"/>
  <c r="J23" i="30"/>
  <c r="L23" i="30" s="1"/>
  <c r="I23" i="30"/>
  <c r="H23" i="30"/>
  <c r="G23" i="30"/>
  <c r="F23" i="30"/>
  <c r="E23" i="30"/>
  <c r="M17" i="30"/>
  <c r="J17" i="30"/>
  <c r="I17" i="30"/>
  <c r="H17" i="30"/>
  <c r="G17" i="30"/>
  <c r="F17" i="30"/>
  <c r="E17" i="30"/>
  <c r="M8" i="30"/>
  <c r="Q49" i="30" s="1"/>
  <c r="J8" i="30"/>
  <c r="I8" i="30"/>
  <c r="H8" i="30"/>
  <c r="G8" i="30"/>
  <c r="F8" i="30"/>
  <c r="E8" i="30"/>
  <c r="M156" i="29"/>
  <c r="J156" i="29"/>
  <c r="I156" i="29"/>
  <c r="H156" i="29"/>
  <c r="G156" i="29"/>
  <c r="F156" i="29"/>
  <c r="L156" i="29" s="1"/>
  <c r="E156" i="29"/>
  <c r="K156" i="29" s="1"/>
  <c r="M151" i="29"/>
  <c r="J151" i="29"/>
  <c r="I151" i="29"/>
  <c r="H151" i="29"/>
  <c r="G151" i="29"/>
  <c r="F151" i="29"/>
  <c r="L151" i="29" s="1"/>
  <c r="E151" i="29"/>
  <c r="K151" i="29" s="1"/>
  <c r="M146" i="29"/>
  <c r="J146" i="29"/>
  <c r="I146" i="29"/>
  <c r="K146" i="29" s="1"/>
  <c r="H146" i="29"/>
  <c r="G146" i="29"/>
  <c r="F146" i="29"/>
  <c r="L146" i="29" s="1"/>
  <c r="E146" i="29"/>
  <c r="M141" i="29"/>
  <c r="J141" i="29"/>
  <c r="L141" i="29" s="1"/>
  <c r="I141" i="29"/>
  <c r="H141" i="29"/>
  <c r="G141" i="29"/>
  <c r="F141" i="29"/>
  <c r="E141" i="29"/>
  <c r="M135" i="29"/>
  <c r="J135" i="29"/>
  <c r="I135" i="29"/>
  <c r="K135" i="29" s="1"/>
  <c r="H135" i="29"/>
  <c r="G135" i="29"/>
  <c r="F135" i="29"/>
  <c r="E135" i="29"/>
  <c r="M129" i="29"/>
  <c r="J129" i="29"/>
  <c r="I129" i="29"/>
  <c r="H129" i="29"/>
  <c r="Q44" i="29" s="1"/>
  <c r="G129" i="29"/>
  <c r="F129" i="29"/>
  <c r="L129" i="29" s="1"/>
  <c r="E129" i="29"/>
  <c r="K129" i="29" s="1"/>
  <c r="M123" i="29"/>
  <c r="J123" i="29"/>
  <c r="I123" i="29"/>
  <c r="H123" i="29"/>
  <c r="G123" i="29"/>
  <c r="F123" i="29"/>
  <c r="E123" i="29"/>
  <c r="K123" i="29" s="1"/>
  <c r="M114" i="29"/>
  <c r="J114" i="29"/>
  <c r="I114" i="29"/>
  <c r="H114" i="29"/>
  <c r="G114" i="29"/>
  <c r="P44" i="29" s="1"/>
  <c r="F114" i="29"/>
  <c r="E114" i="29"/>
  <c r="K114" i="29" s="1"/>
  <c r="M103" i="29"/>
  <c r="J103" i="29"/>
  <c r="I103" i="29"/>
  <c r="H103" i="29"/>
  <c r="G103" i="29"/>
  <c r="F103" i="29"/>
  <c r="L103" i="29" s="1"/>
  <c r="E103" i="29"/>
  <c r="K103" i="29" s="1"/>
  <c r="M98" i="29"/>
  <c r="J98" i="29"/>
  <c r="I98" i="29"/>
  <c r="H98" i="29"/>
  <c r="G98" i="29"/>
  <c r="P33" i="29" s="1"/>
  <c r="F98" i="29"/>
  <c r="L98" i="29" s="1"/>
  <c r="E98" i="29"/>
  <c r="K98" i="29" s="1"/>
  <c r="M93" i="29"/>
  <c r="J93" i="29"/>
  <c r="I93" i="29"/>
  <c r="K93" i="29" s="1"/>
  <c r="H93" i="29"/>
  <c r="Q33" i="29" s="1"/>
  <c r="G93" i="29"/>
  <c r="F93" i="29"/>
  <c r="L93" i="29" s="1"/>
  <c r="E93" i="29"/>
  <c r="M88" i="29"/>
  <c r="J88" i="29"/>
  <c r="I88" i="29"/>
  <c r="H88" i="29"/>
  <c r="G88" i="29"/>
  <c r="F88" i="29"/>
  <c r="E88" i="29"/>
  <c r="M82" i="29"/>
  <c r="J82" i="29"/>
  <c r="I82" i="29"/>
  <c r="K82" i="29" s="1"/>
  <c r="H82" i="29"/>
  <c r="G82" i="29"/>
  <c r="F82" i="29"/>
  <c r="E82" i="29"/>
  <c r="M76" i="29"/>
  <c r="L76" i="29"/>
  <c r="K76" i="29"/>
  <c r="J76" i="29"/>
  <c r="I76" i="29"/>
  <c r="H76" i="29"/>
  <c r="G76" i="29"/>
  <c r="F76" i="29"/>
  <c r="E76" i="29"/>
  <c r="M70" i="29"/>
  <c r="L70" i="29"/>
  <c r="J70" i="29"/>
  <c r="I70" i="29"/>
  <c r="H70" i="29"/>
  <c r="G70" i="29"/>
  <c r="F70" i="29"/>
  <c r="E70" i="29"/>
  <c r="K70" i="29" s="1"/>
  <c r="M61" i="29"/>
  <c r="J61" i="29"/>
  <c r="I61" i="29"/>
  <c r="H61" i="29"/>
  <c r="G61" i="29"/>
  <c r="F61" i="29"/>
  <c r="E61" i="29"/>
  <c r="K61" i="29" s="1"/>
  <c r="M50" i="29"/>
  <c r="J50" i="29"/>
  <c r="I50" i="29"/>
  <c r="H50" i="29"/>
  <c r="G50" i="29"/>
  <c r="K50" i="29" s="1"/>
  <c r="F50" i="29"/>
  <c r="E50" i="29"/>
  <c r="M45" i="29"/>
  <c r="L45" i="29"/>
  <c r="K45" i="29"/>
  <c r="J45" i="29"/>
  <c r="I45" i="29"/>
  <c r="H45" i="29"/>
  <c r="G45" i="29"/>
  <c r="F45" i="29"/>
  <c r="E45" i="29"/>
  <c r="M40" i="29"/>
  <c r="J40" i="29"/>
  <c r="I40" i="29"/>
  <c r="H40" i="29"/>
  <c r="G40" i="29"/>
  <c r="F40" i="29"/>
  <c r="E40" i="29"/>
  <c r="K40" i="29" s="1"/>
  <c r="M35" i="29"/>
  <c r="J35" i="29"/>
  <c r="L35" i="29" s="1"/>
  <c r="I35" i="29"/>
  <c r="K35" i="29" s="1"/>
  <c r="H35" i="29"/>
  <c r="G35" i="29"/>
  <c r="F35" i="29"/>
  <c r="E35" i="29"/>
  <c r="M29" i="29"/>
  <c r="J29" i="29"/>
  <c r="I29" i="29"/>
  <c r="H29" i="29"/>
  <c r="G29" i="29"/>
  <c r="F29" i="29"/>
  <c r="E29" i="29"/>
  <c r="M23" i="29"/>
  <c r="K23" i="29"/>
  <c r="J23" i="29"/>
  <c r="L23" i="29" s="1"/>
  <c r="I23" i="29"/>
  <c r="H23" i="29"/>
  <c r="G23" i="29"/>
  <c r="F23" i="29"/>
  <c r="E23" i="29"/>
  <c r="M17" i="29"/>
  <c r="J17" i="29"/>
  <c r="L17" i="29" s="1"/>
  <c r="I17" i="29"/>
  <c r="K17" i="29" s="1"/>
  <c r="Q7" i="29" s="1"/>
  <c r="H17" i="29"/>
  <c r="G17" i="29"/>
  <c r="F17" i="29"/>
  <c r="E17" i="29"/>
  <c r="M8" i="29"/>
  <c r="Q49" i="29" s="1"/>
  <c r="J8" i="29"/>
  <c r="I8" i="29"/>
  <c r="P25" i="29" s="1"/>
  <c r="H8" i="29"/>
  <c r="G8" i="29"/>
  <c r="P23" i="29" s="1"/>
  <c r="F8" i="29"/>
  <c r="E8" i="29"/>
  <c r="M156" i="28"/>
  <c r="J156" i="28"/>
  <c r="I156" i="28"/>
  <c r="H156" i="28"/>
  <c r="G156" i="28"/>
  <c r="F156" i="28"/>
  <c r="L156" i="28" s="1"/>
  <c r="E156" i="28"/>
  <c r="K156" i="28" s="1"/>
  <c r="M151" i="28"/>
  <c r="J151" i="28"/>
  <c r="I151" i="28"/>
  <c r="H151" i="28"/>
  <c r="G151" i="28"/>
  <c r="F151" i="28"/>
  <c r="E151" i="28"/>
  <c r="M146" i="28"/>
  <c r="J146" i="28"/>
  <c r="I146" i="28"/>
  <c r="H146" i="28"/>
  <c r="G146" i="28"/>
  <c r="F146" i="28"/>
  <c r="E146" i="28"/>
  <c r="M141" i="28"/>
  <c r="J141" i="28"/>
  <c r="L141" i="28" s="1"/>
  <c r="I141" i="28"/>
  <c r="H141" i="28"/>
  <c r="G141" i="28"/>
  <c r="F141" i="28"/>
  <c r="E141" i="28"/>
  <c r="M135" i="28"/>
  <c r="K135" i="28"/>
  <c r="J135" i="28"/>
  <c r="I135" i="28"/>
  <c r="H135" i="28"/>
  <c r="G135" i="28"/>
  <c r="F135" i="28"/>
  <c r="L135" i="28" s="1"/>
  <c r="E135" i="28"/>
  <c r="M129" i="28"/>
  <c r="J129" i="28"/>
  <c r="I129" i="28"/>
  <c r="K129" i="28" s="1"/>
  <c r="H129" i="28"/>
  <c r="Q44" i="28" s="1"/>
  <c r="G129" i="28"/>
  <c r="F129" i="28"/>
  <c r="E129" i="28"/>
  <c r="M123" i="28"/>
  <c r="L123" i="28"/>
  <c r="J123" i="28"/>
  <c r="I123" i="28"/>
  <c r="H123" i="28"/>
  <c r="G123" i="28"/>
  <c r="F123" i="28"/>
  <c r="E123" i="28"/>
  <c r="K123" i="28" s="1"/>
  <c r="M114" i="28"/>
  <c r="J114" i="28"/>
  <c r="I114" i="28"/>
  <c r="H114" i="28"/>
  <c r="G114" i="28"/>
  <c r="F114" i="28"/>
  <c r="E114" i="28"/>
  <c r="M103" i="28"/>
  <c r="J103" i="28"/>
  <c r="I103" i="28"/>
  <c r="H103" i="28"/>
  <c r="G103" i="28"/>
  <c r="K103" i="28" s="1"/>
  <c r="F103" i="28"/>
  <c r="L103" i="28" s="1"/>
  <c r="E103" i="28"/>
  <c r="M98" i="28"/>
  <c r="J98" i="28"/>
  <c r="I98" i="28"/>
  <c r="H98" i="28"/>
  <c r="G98" i="28"/>
  <c r="K98" i="28" s="1"/>
  <c r="F98" i="28"/>
  <c r="L98" i="28" s="1"/>
  <c r="E98" i="28"/>
  <c r="M93" i="28"/>
  <c r="J93" i="28"/>
  <c r="I93" i="28"/>
  <c r="K93" i="28" s="1"/>
  <c r="H93" i="28"/>
  <c r="L93" i="28" s="1"/>
  <c r="G93" i="28"/>
  <c r="F93" i="28"/>
  <c r="E93" i="28"/>
  <c r="M88" i="28"/>
  <c r="J88" i="28"/>
  <c r="L88" i="28" s="1"/>
  <c r="I88" i="28"/>
  <c r="H88" i="28"/>
  <c r="G88" i="28"/>
  <c r="F88" i="28"/>
  <c r="E88" i="28"/>
  <c r="K88" i="28" s="1"/>
  <c r="M82" i="28"/>
  <c r="K82" i="28"/>
  <c r="J82" i="28"/>
  <c r="I82" i="28"/>
  <c r="H82" i="28"/>
  <c r="G82" i="28"/>
  <c r="F82" i="28"/>
  <c r="E82" i="28"/>
  <c r="M76" i="28"/>
  <c r="J76" i="28"/>
  <c r="I76" i="28"/>
  <c r="H76" i="28"/>
  <c r="G76" i="28"/>
  <c r="F76" i="28"/>
  <c r="E76" i="28"/>
  <c r="K76" i="28" s="1"/>
  <c r="M70" i="28"/>
  <c r="L70" i="28"/>
  <c r="J70" i="28"/>
  <c r="I70" i="28"/>
  <c r="H70" i="28"/>
  <c r="G70" i="28"/>
  <c r="F70" i="28"/>
  <c r="E70" i="28"/>
  <c r="K70" i="28" s="1"/>
  <c r="M61" i="28"/>
  <c r="J61" i="28"/>
  <c r="I61" i="28"/>
  <c r="P35" i="28" s="1"/>
  <c r="H61" i="28"/>
  <c r="G61" i="28"/>
  <c r="F61" i="28"/>
  <c r="E61" i="28"/>
  <c r="K61" i="28" s="1"/>
  <c r="M50" i="28"/>
  <c r="J50" i="28"/>
  <c r="I50" i="28"/>
  <c r="H50" i="28"/>
  <c r="G50" i="28"/>
  <c r="F50" i="28"/>
  <c r="E50" i="28"/>
  <c r="M45" i="28"/>
  <c r="J45" i="28"/>
  <c r="I45" i="28"/>
  <c r="K45" i="28" s="1"/>
  <c r="H45" i="28"/>
  <c r="G45" i="28"/>
  <c r="F45" i="28"/>
  <c r="E45" i="28"/>
  <c r="M40" i="28"/>
  <c r="J40" i="28"/>
  <c r="I40" i="28"/>
  <c r="H40" i="28"/>
  <c r="G40" i="28"/>
  <c r="F40" i="28"/>
  <c r="E40" i="28"/>
  <c r="M35" i="28"/>
  <c r="J35" i="28"/>
  <c r="I35" i="28"/>
  <c r="H35" i="28"/>
  <c r="G35" i="28"/>
  <c r="F35" i="28"/>
  <c r="E35" i="28"/>
  <c r="K35" i="28" s="1"/>
  <c r="M29" i="28"/>
  <c r="J29" i="28"/>
  <c r="I29" i="28"/>
  <c r="H29" i="28"/>
  <c r="G29" i="28"/>
  <c r="F29" i="28"/>
  <c r="E29" i="28"/>
  <c r="M23" i="28"/>
  <c r="K23" i="28"/>
  <c r="J23" i="28"/>
  <c r="I23" i="28"/>
  <c r="H23" i="28"/>
  <c r="G23" i="28"/>
  <c r="F23" i="28"/>
  <c r="E23" i="28"/>
  <c r="M17" i="28"/>
  <c r="J17" i="28"/>
  <c r="I17" i="28"/>
  <c r="H17" i="28"/>
  <c r="G17" i="28"/>
  <c r="F17" i="28"/>
  <c r="L17" i="28" s="1"/>
  <c r="E17" i="28"/>
  <c r="K17" i="28" s="1"/>
  <c r="Q7" i="28" s="1"/>
  <c r="M8" i="28"/>
  <c r="J8" i="28"/>
  <c r="I8" i="28"/>
  <c r="H8" i="28"/>
  <c r="G8" i="28"/>
  <c r="F8" i="28"/>
  <c r="E8" i="28"/>
  <c r="M156" i="27"/>
  <c r="J156" i="27"/>
  <c r="I156" i="27"/>
  <c r="H156" i="27"/>
  <c r="G156" i="27"/>
  <c r="F156" i="27"/>
  <c r="L156" i="27" s="1"/>
  <c r="E156" i="27"/>
  <c r="K156" i="27" s="1"/>
  <c r="M151" i="27"/>
  <c r="J151" i="27"/>
  <c r="L151" i="27" s="1"/>
  <c r="I151" i="27"/>
  <c r="H151" i="27"/>
  <c r="G151" i="27"/>
  <c r="F151" i="27"/>
  <c r="E151" i="27"/>
  <c r="M146" i="27"/>
  <c r="L146" i="27"/>
  <c r="K146" i="27"/>
  <c r="J146" i="27"/>
  <c r="I146" i="27"/>
  <c r="H146" i="27"/>
  <c r="G146" i="27"/>
  <c r="F146" i="27"/>
  <c r="E146" i="27"/>
  <c r="M141" i="27"/>
  <c r="L141" i="27"/>
  <c r="J141" i="27"/>
  <c r="I141" i="27"/>
  <c r="H141" i="27"/>
  <c r="G141" i="27"/>
  <c r="F141" i="27"/>
  <c r="E141" i="27"/>
  <c r="K141" i="27" s="1"/>
  <c r="M135" i="27"/>
  <c r="J135" i="27"/>
  <c r="I135" i="27"/>
  <c r="H135" i="27"/>
  <c r="G135" i="27"/>
  <c r="F135" i="27"/>
  <c r="E135" i="27"/>
  <c r="K135" i="27" s="1"/>
  <c r="M129" i="27"/>
  <c r="J129" i="27"/>
  <c r="I129" i="27"/>
  <c r="H129" i="27"/>
  <c r="G129" i="27"/>
  <c r="F129" i="27"/>
  <c r="E129" i="27"/>
  <c r="P42" i="27" s="1"/>
  <c r="M123" i="27"/>
  <c r="J123" i="27"/>
  <c r="I123" i="27"/>
  <c r="H123" i="27"/>
  <c r="L123" i="27" s="1"/>
  <c r="G123" i="27"/>
  <c r="F123" i="27"/>
  <c r="E123" i="27"/>
  <c r="M114" i="27"/>
  <c r="J114" i="27"/>
  <c r="I114" i="27"/>
  <c r="H114" i="27"/>
  <c r="G114" i="27"/>
  <c r="F114" i="27"/>
  <c r="E114" i="27"/>
  <c r="M103" i="27"/>
  <c r="J103" i="27"/>
  <c r="I103" i="27"/>
  <c r="K103" i="27" s="1"/>
  <c r="H103" i="27"/>
  <c r="G103" i="27"/>
  <c r="F103" i="27"/>
  <c r="L103" i="27" s="1"/>
  <c r="E103" i="27"/>
  <c r="M98" i="27"/>
  <c r="J98" i="27"/>
  <c r="L98" i="27" s="1"/>
  <c r="I98" i="27"/>
  <c r="H98" i="27"/>
  <c r="G98" i="27"/>
  <c r="K98" i="27" s="1"/>
  <c r="F98" i="27"/>
  <c r="E98" i="27"/>
  <c r="M93" i="27"/>
  <c r="K93" i="27"/>
  <c r="J93" i="27"/>
  <c r="I93" i="27"/>
  <c r="H93" i="27"/>
  <c r="L93" i="27" s="1"/>
  <c r="G93" i="27"/>
  <c r="F93" i="27"/>
  <c r="E93" i="27"/>
  <c r="M88" i="27"/>
  <c r="L88" i="27"/>
  <c r="J88" i="27"/>
  <c r="I88" i="27"/>
  <c r="H88" i="27"/>
  <c r="G88" i="27"/>
  <c r="F88" i="27"/>
  <c r="E88" i="27"/>
  <c r="K88" i="27" s="1"/>
  <c r="M82" i="27"/>
  <c r="J82" i="27"/>
  <c r="Q35" i="27" s="1"/>
  <c r="I82" i="27"/>
  <c r="H82" i="27"/>
  <c r="G82" i="27"/>
  <c r="F82" i="27"/>
  <c r="Q30" i="27" s="1"/>
  <c r="E82" i="27"/>
  <c r="K82" i="27" s="1"/>
  <c r="M76" i="27"/>
  <c r="J76" i="27"/>
  <c r="I76" i="27"/>
  <c r="H76" i="27"/>
  <c r="G76" i="27"/>
  <c r="K76" i="27" s="1"/>
  <c r="F76" i="27"/>
  <c r="E76" i="27"/>
  <c r="M70" i="27"/>
  <c r="J70" i="27"/>
  <c r="I70" i="27"/>
  <c r="H70" i="27"/>
  <c r="Q33" i="27" s="1"/>
  <c r="G70" i="27"/>
  <c r="F70" i="27"/>
  <c r="E70" i="27"/>
  <c r="K70" i="27" s="1"/>
  <c r="M61" i="27"/>
  <c r="J61" i="27"/>
  <c r="I61" i="27"/>
  <c r="H61" i="27"/>
  <c r="G61" i="27"/>
  <c r="F61" i="27"/>
  <c r="L61" i="27" s="1"/>
  <c r="E61" i="27"/>
  <c r="K61" i="27" s="1"/>
  <c r="M50" i="27"/>
  <c r="J50" i="27"/>
  <c r="I50" i="27"/>
  <c r="H50" i="27"/>
  <c r="G50" i="27"/>
  <c r="F50" i="27"/>
  <c r="L50" i="27" s="1"/>
  <c r="E50" i="27"/>
  <c r="M45" i="27"/>
  <c r="J45" i="27"/>
  <c r="I45" i="27"/>
  <c r="H45" i="27"/>
  <c r="G45" i="27"/>
  <c r="F45" i="27"/>
  <c r="E45" i="27"/>
  <c r="M40" i="27"/>
  <c r="J40" i="27"/>
  <c r="I40" i="27"/>
  <c r="H40" i="27"/>
  <c r="G40" i="27"/>
  <c r="P23" i="27" s="1"/>
  <c r="F40" i="27"/>
  <c r="E40" i="27"/>
  <c r="M35" i="27"/>
  <c r="J35" i="27"/>
  <c r="L35" i="27" s="1"/>
  <c r="I35" i="27"/>
  <c r="H35" i="27"/>
  <c r="G35" i="27"/>
  <c r="F35" i="27"/>
  <c r="E35" i="27"/>
  <c r="M29" i="27"/>
  <c r="K29" i="27"/>
  <c r="J29" i="27"/>
  <c r="I29" i="27"/>
  <c r="H29" i="27"/>
  <c r="G29" i="27"/>
  <c r="F29" i="27"/>
  <c r="E29" i="27"/>
  <c r="M23" i="27"/>
  <c r="J23" i="27"/>
  <c r="I23" i="27"/>
  <c r="H23" i="27"/>
  <c r="G23" i="27"/>
  <c r="F23" i="27"/>
  <c r="L23" i="27" s="1"/>
  <c r="E23" i="27"/>
  <c r="K23" i="27" s="1"/>
  <c r="M17" i="27"/>
  <c r="L17" i="27"/>
  <c r="J17" i="27"/>
  <c r="I17" i="27"/>
  <c r="H17" i="27"/>
  <c r="G17" i="27"/>
  <c r="F17" i="27"/>
  <c r="E17" i="27"/>
  <c r="K17" i="27" s="1"/>
  <c r="M8" i="27"/>
  <c r="Q49" i="27" s="1"/>
  <c r="J8" i="27"/>
  <c r="I8" i="27"/>
  <c r="H8" i="27"/>
  <c r="Q23" i="27" s="1"/>
  <c r="G8" i="27"/>
  <c r="F8" i="27"/>
  <c r="E8" i="27"/>
  <c r="M156" i="26"/>
  <c r="J156" i="26"/>
  <c r="I156" i="26"/>
  <c r="H156" i="26"/>
  <c r="G156" i="26"/>
  <c r="F156" i="26"/>
  <c r="L156" i="26" s="1"/>
  <c r="E156" i="26"/>
  <c r="K156" i="26" s="1"/>
  <c r="M151" i="26"/>
  <c r="J151" i="26"/>
  <c r="I151" i="26"/>
  <c r="H151" i="26"/>
  <c r="G151" i="26"/>
  <c r="K151" i="26" s="1"/>
  <c r="F151" i="26"/>
  <c r="L151" i="26" s="1"/>
  <c r="E151" i="26"/>
  <c r="M146" i="26"/>
  <c r="J146" i="26"/>
  <c r="I146" i="26"/>
  <c r="H146" i="26"/>
  <c r="L146" i="26" s="1"/>
  <c r="G146" i="26"/>
  <c r="F146" i="26"/>
  <c r="E146" i="26"/>
  <c r="K146" i="26" s="1"/>
  <c r="M141" i="26"/>
  <c r="L141" i="26"/>
  <c r="J141" i="26"/>
  <c r="I141" i="26"/>
  <c r="H141" i="26"/>
  <c r="G141" i="26"/>
  <c r="F141" i="26"/>
  <c r="E141" i="26"/>
  <c r="K141" i="26" s="1"/>
  <c r="M135" i="26"/>
  <c r="J135" i="26"/>
  <c r="I135" i="26"/>
  <c r="H135" i="26"/>
  <c r="G135" i="26"/>
  <c r="F135" i="26"/>
  <c r="E135" i="26"/>
  <c r="K135" i="26" s="1"/>
  <c r="M129" i="26"/>
  <c r="J129" i="26"/>
  <c r="I129" i="26"/>
  <c r="K129" i="26" s="1"/>
  <c r="H129" i="26"/>
  <c r="G129" i="26"/>
  <c r="F129" i="26"/>
  <c r="L129" i="26" s="1"/>
  <c r="E129" i="26"/>
  <c r="M123" i="26"/>
  <c r="L123" i="26"/>
  <c r="J123" i="26"/>
  <c r="I123" i="26"/>
  <c r="H123" i="26"/>
  <c r="G123" i="26"/>
  <c r="F123" i="26"/>
  <c r="E123" i="26"/>
  <c r="K123" i="26" s="1"/>
  <c r="M114" i="26"/>
  <c r="J114" i="26"/>
  <c r="Q46" i="26" s="1"/>
  <c r="I114" i="26"/>
  <c r="P46" i="26" s="1"/>
  <c r="H114" i="26"/>
  <c r="G114" i="26"/>
  <c r="P44" i="26" s="1"/>
  <c r="F114" i="26"/>
  <c r="E114" i="26"/>
  <c r="M103" i="26"/>
  <c r="J103" i="26"/>
  <c r="I103" i="26"/>
  <c r="K103" i="26" s="1"/>
  <c r="H103" i="26"/>
  <c r="G103" i="26"/>
  <c r="F103" i="26"/>
  <c r="L103" i="26" s="1"/>
  <c r="E103" i="26"/>
  <c r="M98" i="26"/>
  <c r="J98" i="26"/>
  <c r="L98" i="26" s="1"/>
  <c r="I98" i="26"/>
  <c r="H98" i="26"/>
  <c r="G98" i="26"/>
  <c r="K98" i="26" s="1"/>
  <c r="F98" i="26"/>
  <c r="E98" i="26"/>
  <c r="M93" i="26"/>
  <c r="K93" i="26"/>
  <c r="J93" i="26"/>
  <c r="I93" i="26"/>
  <c r="H93" i="26"/>
  <c r="L93" i="26" s="1"/>
  <c r="G93" i="26"/>
  <c r="F93" i="26"/>
  <c r="E93" i="26"/>
  <c r="M88" i="26"/>
  <c r="L88" i="26"/>
  <c r="J88" i="26"/>
  <c r="I88" i="26"/>
  <c r="H88" i="26"/>
  <c r="G88" i="26"/>
  <c r="F88" i="26"/>
  <c r="E88" i="26"/>
  <c r="K88" i="26" s="1"/>
  <c r="M82" i="26"/>
  <c r="J82" i="26"/>
  <c r="Q35" i="26" s="1"/>
  <c r="I82" i="26"/>
  <c r="H82" i="26"/>
  <c r="G82" i="26"/>
  <c r="F82" i="26"/>
  <c r="L82" i="26" s="1"/>
  <c r="E82" i="26"/>
  <c r="K82" i="26" s="1"/>
  <c r="M76" i="26"/>
  <c r="K76" i="26"/>
  <c r="J76" i="26"/>
  <c r="I76" i="26"/>
  <c r="H76" i="26"/>
  <c r="G76" i="26"/>
  <c r="F76" i="26"/>
  <c r="L76" i="26" s="1"/>
  <c r="E76" i="26"/>
  <c r="M70" i="26"/>
  <c r="L70" i="26"/>
  <c r="J70" i="26"/>
  <c r="I70" i="26"/>
  <c r="H70" i="26"/>
  <c r="Q33" i="26" s="1"/>
  <c r="G70" i="26"/>
  <c r="F70" i="26"/>
  <c r="Q30" i="26" s="1"/>
  <c r="E70" i="26"/>
  <c r="K70" i="26" s="1"/>
  <c r="M61" i="26"/>
  <c r="J61" i="26"/>
  <c r="I61" i="26"/>
  <c r="P35" i="26" s="1"/>
  <c r="R35" i="26" s="1"/>
  <c r="H61" i="26"/>
  <c r="G61" i="26"/>
  <c r="P33" i="26" s="1"/>
  <c r="R33" i="26" s="1"/>
  <c r="F61" i="26"/>
  <c r="L61" i="26" s="1"/>
  <c r="E61" i="26"/>
  <c r="K61" i="26" s="1"/>
  <c r="M50" i="26"/>
  <c r="J50" i="26"/>
  <c r="I50" i="26"/>
  <c r="K50" i="26" s="1"/>
  <c r="H50" i="26"/>
  <c r="G50" i="26"/>
  <c r="F50" i="26"/>
  <c r="E50" i="26"/>
  <c r="M45" i="26"/>
  <c r="K45" i="26"/>
  <c r="J45" i="26"/>
  <c r="I45" i="26"/>
  <c r="H45" i="26"/>
  <c r="G45" i="26"/>
  <c r="F45" i="26"/>
  <c r="E45" i="26"/>
  <c r="M40" i="26"/>
  <c r="J40" i="26"/>
  <c r="I40" i="26"/>
  <c r="H40" i="26"/>
  <c r="G40" i="26"/>
  <c r="F40" i="26"/>
  <c r="E40" i="26"/>
  <c r="M35" i="26"/>
  <c r="J35" i="26"/>
  <c r="L35" i="26" s="1"/>
  <c r="I35" i="26"/>
  <c r="H35" i="26"/>
  <c r="G35" i="26"/>
  <c r="F35" i="26"/>
  <c r="E35" i="26"/>
  <c r="M29" i="26"/>
  <c r="J29" i="26"/>
  <c r="I29" i="26"/>
  <c r="H29" i="26"/>
  <c r="G29" i="26"/>
  <c r="F29" i="26"/>
  <c r="E29" i="26"/>
  <c r="M23" i="26"/>
  <c r="J23" i="26"/>
  <c r="I23" i="26"/>
  <c r="H23" i="26"/>
  <c r="G23" i="26"/>
  <c r="F23" i="26"/>
  <c r="L23" i="26" s="1"/>
  <c r="E23" i="26"/>
  <c r="K23" i="26" s="1"/>
  <c r="M17" i="26"/>
  <c r="L17" i="26"/>
  <c r="J17" i="26"/>
  <c r="I17" i="26"/>
  <c r="H17" i="26"/>
  <c r="G17" i="26"/>
  <c r="F17" i="26"/>
  <c r="E17" i="26"/>
  <c r="K17" i="26" s="1"/>
  <c r="M8" i="26"/>
  <c r="Q49" i="26" s="1"/>
  <c r="J8" i="26"/>
  <c r="I8" i="26"/>
  <c r="H8" i="26"/>
  <c r="G8" i="26"/>
  <c r="F8" i="26"/>
  <c r="E8" i="26"/>
  <c r="M156" i="25"/>
  <c r="J156" i="25"/>
  <c r="I156" i="25"/>
  <c r="H156" i="25"/>
  <c r="G156" i="25"/>
  <c r="F156" i="25"/>
  <c r="L156" i="25" s="1"/>
  <c r="E156" i="25"/>
  <c r="K156" i="25" s="1"/>
  <c r="M151" i="25"/>
  <c r="J151" i="25"/>
  <c r="I151" i="25"/>
  <c r="H151" i="25"/>
  <c r="L151" i="25" s="1"/>
  <c r="G151" i="25"/>
  <c r="K151" i="25" s="1"/>
  <c r="F151" i="25"/>
  <c r="E151" i="25"/>
  <c r="M146" i="25"/>
  <c r="J146" i="25"/>
  <c r="I146" i="25"/>
  <c r="K146" i="25" s="1"/>
  <c r="H146" i="25"/>
  <c r="L146" i="25" s="1"/>
  <c r="G146" i="25"/>
  <c r="F146" i="25"/>
  <c r="E146" i="25"/>
  <c r="M141" i="25"/>
  <c r="J141" i="25"/>
  <c r="L141" i="25" s="1"/>
  <c r="I141" i="25"/>
  <c r="H141" i="25"/>
  <c r="G141" i="25"/>
  <c r="F141" i="25"/>
  <c r="E141" i="25"/>
  <c r="M135" i="25"/>
  <c r="K135" i="25"/>
  <c r="J135" i="25"/>
  <c r="I135" i="25"/>
  <c r="H135" i="25"/>
  <c r="G135" i="25"/>
  <c r="F135" i="25"/>
  <c r="E135" i="25"/>
  <c r="M129" i="25"/>
  <c r="K129" i="25"/>
  <c r="Q8" i="25" s="1"/>
  <c r="J129" i="25"/>
  <c r="I129" i="25"/>
  <c r="H129" i="25"/>
  <c r="G129" i="25"/>
  <c r="F129" i="25"/>
  <c r="E129" i="25"/>
  <c r="M123" i="25"/>
  <c r="J123" i="25"/>
  <c r="I123" i="25"/>
  <c r="H123" i="25"/>
  <c r="L123" i="25" s="1"/>
  <c r="G123" i="25"/>
  <c r="P44" i="25" s="1"/>
  <c r="F123" i="25"/>
  <c r="E123" i="25"/>
  <c r="K123" i="25" s="1"/>
  <c r="M114" i="25"/>
  <c r="J114" i="25"/>
  <c r="I114" i="25"/>
  <c r="H114" i="25"/>
  <c r="G114" i="25"/>
  <c r="F114" i="25"/>
  <c r="E114" i="25"/>
  <c r="M103" i="25"/>
  <c r="J103" i="25"/>
  <c r="I103" i="25"/>
  <c r="H103" i="25"/>
  <c r="G103" i="25"/>
  <c r="K103" i="25" s="1"/>
  <c r="F103" i="25"/>
  <c r="L103" i="25" s="1"/>
  <c r="E103" i="25"/>
  <c r="M98" i="25"/>
  <c r="J98" i="25"/>
  <c r="I98" i="25"/>
  <c r="H98" i="25"/>
  <c r="L98" i="25" s="1"/>
  <c r="G98" i="25"/>
  <c r="K98" i="25" s="1"/>
  <c r="F98" i="25"/>
  <c r="E98" i="25"/>
  <c r="M93" i="25"/>
  <c r="J93" i="25"/>
  <c r="I93" i="25"/>
  <c r="K93" i="25" s="1"/>
  <c r="H93" i="25"/>
  <c r="L93" i="25" s="1"/>
  <c r="G93" i="25"/>
  <c r="F93" i="25"/>
  <c r="E93" i="25"/>
  <c r="M88" i="25"/>
  <c r="J88" i="25"/>
  <c r="L88" i="25" s="1"/>
  <c r="I88" i="25"/>
  <c r="H88" i="25"/>
  <c r="G88" i="25"/>
  <c r="F88" i="25"/>
  <c r="E88" i="25"/>
  <c r="M82" i="25"/>
  <c r="J82" i="25"/>
  <c r="I82" i="25"/>
  <c r="K82" i="25" s="1"/>
  <c r="H82" i="25"/>
  <c r="G82" i="25"/>
  <c r="F82" i="25"/>
  <c r="E82" i="25"/>
  <c r="M76" i="25"/>
  <c r="K76" i="25"/>
  <c r="J76" i="25"/>
  <c r="I76" i="25"/>
  <c r="H76" i="25"/>
  <c r="G76" i="25"/>
  <c r="F76" i="25"/>
  <c r="E76" i="25"/>
  <c r="M70" i="25"/>
  <c r="L70" i="25"/>
  <c r="J70" i="25"/>
  <c r="I70" i="25"/>
  <c r="H70" i="25"/>
  <c r="G70" i="25"/>
  <c r="F70" i="25"/>
  <c r="E70" i="25"/>
  <c r="K70" i="25" s="1"/>
  <c r="M61" i="25"/>
  <c r="J61" i="25"/>
  <c r="I61" i="25"/>
  <c r="H61" i="25"/>
  <c r="G61" i="25"/>
  <c r="F61" i="25"/>
  <c r="L61" i="25" s="1"/>
  <c r="E61" i="25"/>
  <c r="K61" i="25" s="1"/>
  <c r="M50" i="25"/>
  <c r="J50" i="25"/>
  <c r="I50" i="25"/>
  <c r="H50" i="25"/>
  <c r="G50" i="25"/>
  <c r="K50" i="25" s="1"/>
  <c r="F50" i="25"/>
  <c r="L50" i="25" s="1"/>
  <c r="E50" i="25"/>
  <c r="M45" i="25"/>
  <c r="J45" i="25"/>
  <c r="I45" i="25"/>
  <c r="H45" i="25"/>
  <c r="L45" i="25" s="1"/>
  <c r="G45" i="25"/>
  <c r="F45" i="25"/>
  <c r="E45" i="25"/>
  <c r="K45" i="25" s="1"/>
  <c r="M40" i="25"/>
  <c r="J40" i="25"/>
  <c r="I40" i="25"/>
  <c r="H40" i="25"/>
  <c r="G40" i="25"/>
  <c r="F40" i="25"/>
  <c r="E40" i="25"/>
  <c r="M35" i="25"/>
  <c r="J35" i="25"/>
  <c r="L35" i="25" s="1"/>
  <c r="I35" i="25"/>
  <c r="K35" i="25" s="1"/>
  <c r="H35" i="25"/>
  <c r="G35" i="25"/>
  <c r="F35" i="25"/>
  <c r="E35" i="25"/>
  <c r="M29" i="25"/>
  <c r="J29" i="25"/>
  <c r="I29" i="25"/>
  <c r="H29" i="25"/>
  <c r="G29" i="25"/>
  <c r="F29" i="25"/>
  <c r="E29" i="25"/>
  <c r="P21" i="25" s="1"/>
  <c r="M23" i="25"/>
  <c r="K23" i="25"/>
  <c r="J23" i="25"/>
  <c r="L23" i="25" s="1"/>
  <c r="I23" i="25"/>
  <c r="H23" i="25"/>
  <c r="G23" i="25"/>
  <c r="F23" i="25"/>
  <c r="E23" i="25"/>
  <c r="M17" i="25"/>
  <c r="J17" i="25"/>
  <c r="L17" i="25" s="1"/>
  <c r="I17" i="25"/>
  <c r="K17" i="25" s="1"/>
  <c r="Q7" i="25" s="1"/>
  <c r="H17" i="25"/>
  <c r="G17" i="25"/>
  <c r="F17" i="25"/>
  <c r="E17" i="25"/>
  <c r="M8" i="25"/>
  <c r="Q49" i="25" s="1"/>
  <c r="J8" i="25"/>
  <c r="I8" i="25"/>
  <c r="P25" i="25" s="1"/>
  <c r="H8" i="25"/>
  <c r="Q23" i="25" s="1"/>
  <c r="G8" i="25"/>
  <c r="F8" i="25"/>
  <c r="E8" i="25"/>
  <c r="M156" i="24"/>
  <c r="J156" i="24"/>
  <c r="I156" i="24"/>
  <c r="H156" i="24"/>
  <c r="G156" i="24"/>
  <c r="F156" i="24"/>
  <c r="E156" i="24"/>
  <c r="K156" i="24" s="1"/>
  <c r="M151" i="24"/>
  <c r="J151" i="24"/>
  <c r="I151" i="24"/>
  <c r="H151" i="24"/>
  <c r="G151" i="24"/>
  <c r="F151" i="24"/>
  <c r="L151" i="24" s="1"/>
  <c r="E151" i="24"/>
  <c r="K151" i="24" s="1"/>
  <c r="M146" i="24"/>
  <c r="J146" i="24"/>
  <c r="I146" i="24"/>
  <c r="H146" i="24"/>
  <c r="G146" i="24"/>
  <c r="F146" i="24"/>
  <c r="E146" i="24"/>
  <c r="M141" i="24"/>
  <c r="J141" i="24"/>
  <c r="L141" i="24" s="1"/>
  <c r="I141" i="24"/>
  <c r="H141" i="24"/>
  <c r="G141" i="24"/>
  <c r="F141" i="24"/>
  <c r="E141" i="24"/>
  <c r="M135" i="24"/>
  <c r="K135" i="24"/>
  <c r="J135" i="24"/>
  <c r="I135" i="24"/>
  <c r="H135" i="24"/>
  <c r="G135" i="24"/>
  <c r="F135" i="24"/>
  <c r="E135" i="24"/>
  <c r="M129" i="24"/>
  <c r="J129" i="24"/>
  <c r="I129" i="24"/>
  <c r="K129" i="24" s="1"/>
  <c r="H129" i="24"/>
  <c r="G129" i="24"/>
  <c r="F129" i="24"/>
  <c r="E129" i="24"/>
  <c r="M123" i="24"/>
  <c r="L123" i="24"/>
  <c r="J123" i="24"/>
  <c r="I123" i="24"/>
  <c r="H123" i="24"/>
  <c r="G123" i="24"/>
  <c r="F123" i="24"/>
  <c r="E123" i="24"/>
  <c r="K123" i="24" s="1"/>
  <c r="M114" i="24"/>
  <c r="J114" i="24"/>
  <c r="I114" i="24"/>
  <c r="H114" i="24"/>
  <c r="Q44" i="24" s="1"/>
  <c r="G114" i="24"/>
  <c r="P44" i="24" s="1"/>
  <c r="F114" i="24"/>
  <c r="E114" i="24"/>
  <c r="M103" i="24"/>
  <c r="J103" i="24"/>
  <c r="I103" i="24"/>
  <c r="H103" i="24"/>
  <c r="G103" i="24"/>
  <c r="K103" i="24" s="1"/>
  <c r="F103" i="24"/>
  <c r="L103" i="24" s="1"/>
  <c r="E103" i="24"/>
  <c r="M98" i="24"/>
  <c r="J98" i="24"/>
  <c r="I98" i="24"/>
  <c r="H98" i="24"/>
  <c r="G98" i="24"/>
  <c r="F98" i="24"/>
  <c r="L98" i="24" s="1"/>
  <c r="E98" i="24"/>
  <c r="K98" i="24" s="1"/>
  <c r="M93" i="24"/>
  <c r="J93" i="24"/>
  <c r="I93" i="24"/>
  <c r="K93" i="24" s="1"/>
  <c r="H93" i="24"/>
  <c r="Q33" i="24" s="1"/>
  <c r="G93" i="24"/>
  <c r="F93" i="24"/>
  <c r="L93" i="24" s="1"/>
  <c r="E93" i="24"/>
  <c r="M88" i="24"/>
  <c r="J88" i="24"/>
  <c r="L88" i="24" s="1"/>
  <c r="I88" i="24"/>
  <c r="H88" i="24"/>
  <c r="G88" i="24"/>
  <c r="F88" i="24"/>
  <c r="E88" i="24"/>
  <c r="M82" i="24"/>
  <c r="J82" i="24"/>
  <c r="I82" i="24"/>
  <c r="K82" i="24" s="1"/>
  <c r="H82" i="24"/>
  <c r="G82" i="24"/>
  <c r="F82" i="24"/>
  <c r="E82" i="24"/>
  <c r="M76" i="24"/>
  <c r="L76" i="24"/>
  <c r="J76" i="24"/>
  <c r="I76" i="24"/>
  <c r="H76" i="24"/>
  <c r="G76" i="24"/>
  <c r="F76" i="24"/>
  <c r="E76" i="24"/>
  <c r="M70" i="24"/>
  <c r="L70" i="24"/>
  <c r="J70" i="24"/>
  <c r="I70" i="24"/>
  <c r="H70" i="24"/>
  <c r="G70" i="24"/>
  <c r="F70" i="24"/>
  <c r="E70" i="24"/>
  <c r="K70" i="24" s="1"/>
  <c r="M61" i="24"/>
  <c r="J61" i="24"/>
  <c r="I61" i="24"/>
  <c r="H61" i="24"/>
  <c r="G61" i="24"/>
  <c r="F61" i="24"/>
  <c r="E61" i="24"/>
  <c r="M50" i="24"/>
  <c r="J50" i="24"/>
  <c r="I50" i="24"/>
  <c r="H50" i="24"/>
  <c r="G50" i="24"/>
  <c r="K50" i="24" s="1"/>
  <c r="F50" i="24"/>
  <c r="L50" i="24" s="1"/>
  <c r="E50" i="24"/>
  <c r="M45" i="24"/>
  <c r="J45" i="24"/>
  <c r="I45" i="24"/>
  <c r="K45" i="24" s="1"/>
  <c r="H45" i="24"/>
  <c r="G45" i="24"/>
  <c r="F45" i="24"/>
  <c r="E45" i="24"/>
  <c r="M40" i="24"/>
  <c r="J40" i="24"/>
  <c r="I40" i="24"/>
  <c r="H40" i="24"/>
  <c r="G40" i="24"/>
  <c r="F40" i="24"/>
  <c r="E40" i="24"/>
  <c r="M35" i="24"/>
  <c r="J35" i="24"/>
  <c r="I35" i="24"/>
  <c r="H35" i="24"/>
  <c r="G35" i="24"/>
  <c r="F35" i="24"/>
  <c r="E35" i="24"/>
  <c r="M29" i="24"/>
  <c r="J29" i="24"/>
  <c r="I29" i="24"/>
  <c r="H29" i="24"/>
  <c r="G29" i="24"/>
  <c r="F29" i="24"/>
  <c r="E29" i="24"/>
  <c r="K29" i="24" s="1"/>
  <c r="M23" i="24"/>
  <c r="K23" i="24"/>
  <c r="J23" i="24"/>
  <c r="L23" i="24" s="1"/>
  <c r="I23" i="24"/>
  <c r="H23" i="24"/>
  <c r="G23" i="24"/>
  <c r="F23" i="24"/>
  <c r="E23" i="24"/>
  <c r="M17" i="24"/>
  <c r="J17" i="24"/>
  <c r="I17" i="24"/>
  <c r="H17" i="24"/>
  <c r="G17" i="24"/>
  <c r="F17" i="24"/>
  <c r="E17" i="24"/>
  <c r="M8" i="24"/>
  <c r="J8" i="24"/>
  <c r="I8" i="24"/>
  <c r="H8" i="24"/>
  <c r="G8" i="24"/>
  <c r="F8" i="24"/>
  <c r="E8" i="24"/>
  <c r="P21" i="24" s="1"/>
  <c r="M156" i="23"/>
  <c r="J156" i="23"/>
  <c r="I156" i="23"/>
  <c r="H156" i="23"/>
  <c r="G156" i="23"/>
  <c r="F156" i="23"/>
  <c r="E156" i="23"/>
  <c r="K156" i="23" s="1"/>
  <c r="M151" i="23"/>
  <c r="J151" i="23"/>
  <c r="I151" i="23"/>
  <c r="H151" i="23"/>
  <c r="G151" i="23"/>
  <c r="F151" i="23"/>
  <c r="E151" i="23"/>
  <c r="K151" i="23" s="1"/>
  <c r="M146" i="23"/>
  <c r="J146" i="23"/>
  <c r="I146" i="23"/>
  <c r="H146" i="23"/>
  <c r="G146" i="23"/>
  <c r="F146" i="23"/>
  <c r="E146" i="23"/>
  <c r="K146" i="23" s="1"/>
  <c r="M141" i="23"/>
  <c r="J141" i="23"/>
  <c r="I141" i="23"/>
  <c r="P46" i="23" s="1"/>
  <c r="H141" i="23"/>
  <c r="G141" i="23"/>
  <c r="K141" i="23" s="1"/>
  <c r="F141" i="23"/>
  <c r="L141" i="23" s="1"/>
  <c r="E141" i="23"/>
  <c r="M135" i="23"/>
  <c r="J135" i="23"/>
  <c r="I135" i="23"/>
  <c r="H135" i="23"/>
  <c r="L135" i="23" s="1"/>
  <c r="G135" i="23"/>
  <c r="F135" i="23"/>
  <c r="E135" i="23"/>
  <c r="K135" i="23" s="1"/>
  <c r="M129" i="23"/>
  <c r="J129" i="23"/>
  <c r="I129" i="23"/>
  <c r="K129" i="23" s="1"/>
  <c r="H129" i="23"/>
  <c r="G129" i="23"/>
  <c r="F129" i="23"/>
  <c r="E129" i="23"/>
  <c r="M123" i="23"/>
  <c r="J123" i="23"/>
  <c r="I123" i="23"/>
  <c r="H123" i="23"/>
  <c r="G123" i="23"/>
  <c r="F123" i="23"/>
  <c r="E123" i="23"/>
  <c r="M114" i="23"/>
  <c r="J114" i="23"/>
  <c r="I114" i="23"/>
  <c r="H114" i="23"/>
  <c r="G114" i="23"/>
  <c r="F114" i="23"/>
  <c r="L114" i="23" s="1"/>
  <c r="E114" i="23"/>
  <c r="K114" i="23" s="1"/>
  <c r="M103" i="23"/>
  <c r="J103" i="23"/>
  <c r="I103" i="23"/>
  <c r="H103" i="23"/>
  <c r="G103" i="23"/>
  <c r="F103" i="23"/>
  <c r="Q30" i="23" s="1"/>
  <c r="E103" i="23"/>
  <c r="K103" i="23" s="1"/>
  <c r="M98" i="23"/>
  <c r="J98" i="23"/>
  <c r="I98" i="23"/>
  <c r="H98" i="23"/>
  <c r="G98" i="23"/>
  <c r="P33" i="23" s="1"/>
  <c r="F98" i="23"/>
  <c r="L98" i="23" s="1"/>
  <c r="E98" i="23"/>
  <c r="K98" i="23" s="1"/>
  <c r="M93" i="23"/>
  <c r="K93" i="23"/>
  <c r="J93" i="23"/>
  <c r="I93" i="23"/>
  <c r="H93" i="23"/>
  <c r="Q33" i="23" s="1"/>
  <c r="G93" i="23"/>
  <c r="F93" i="23"/>
  <c r="L93" i="23" s="1"/>
  <c r="E93" i="23"/>
  <c r="M88" i="23"/>
  <c r="L88" i="23"/>
  <c r="I88" i="23"/>
  <c r="P35" i="23" s="1"/>
  <c r="H88" i="23"/>
  <c r="G88" i="23"/>
  <c r="K88" i="23" s="1"/>
  <c r="F88" i="23"/>
  <c r="E88" i="23"/>
  <c r="M82" i="23"/>
  <c r="J82" i="23"/>
  <c r="I82" i="23"/>
  <c r="H82" i="23"/>
  <c r="L82" i="23" s="1"/>
  <c r="G82" i="23"/>
  <c r="F82" i="23"/>
  <c r="E82" i="23"/>
  <c r="K82" i="23" s="1"/>
  <c r="M76" i="23"/>
  <c r="K76" i="23"/>
  <c r="J76" i="23"/>
  <c r="I76" i="23"/>
  <c r="H76" i="23"/>
  <c r="G76" i="23"/>
  <c r="F76" i="23"/>
  <c r="E76" i="23"/>
  <c r="M70" i="23"/>
  <c r="L70" i="23"/>
  <c r="J70" i="23"/>
  <c r="I70" i="23"/>
  <c r="H70" i="23"/>
  <c r="G70" i="23"/>
  <c r="F70" i="23"/>
  <c r="E70" i="23"/>
  <c r="K70" i="23" s="1"/>
  <c r="M61" i="23"/>
  <c r="J61" i="23"/>
  <c r="I61" i="23"/>
  <c r="H61" i="23"/>
  <c r="G61" i="23"/>
  <c r="F61" i="23"/>
  <c r="L61" i="23" s="1"/>
  <c r="E61" i="23"/>
  <c r="K61" i="23" s="1"/>
  <c r="M50" i="23"/>
  <c r="J50" i="23"/>
  <c r="I50" i="23"/>
  <c r="H50" i="23"/>
  <c r="G50" i="23"/>
  <c r="K50" i="23" s="1"/>
  <c r="F50" i="23"/>
  <c r="L50" i="23" s="1"/>
  <c r="E50" i="23"/>
  <c r="M45" i="23"/>
  <c r="J45" i="23"/>
  <c r="I45" i="23"/>
  <c r="K45" i="23" s="1"/>
  <c r="Q12" i="23" s="1"/>
  <c r="H45" i="23"/>
  <c r="G45" i="23"/>
  <c r="F45" i="23"/>
  <c r="E45" i="23"/>
  <c r="M40" i="23"/>
  <c r="J40" i="23"/>
  <c r="I40" i="23"/>
  <c r="H40" i="23"/>
  <c r="G40" i="23"/>
  <c r="F40" i="23"/>
  <c r="E40" i="23"/>
  <c r="M35" i="23"/>
  <c r="J35" i="23"/>
  <c r="I35" i="23"/>
  <c r="H35" i="23"/>
  <c r="G35" i="23"/>
  <c r="F35" i="23"/>
  <c r="E35" i="23"/>
  <c r="M29" i="23"/>
  <c r="J29" i="23"/>
  <c r="I29" i="23"/>
  <c r="H29" i="23"/>
  <c r="G29" i="23"/>
  <c r="F29" i="23"/>
  <c r="E29" i="23"/>
  <c r="M23" i="23"/>
  <c r="K23" i="23"/>
  <c r="J23" i="23"/>
  <c r="I23" i="23"/>
  <c r="H23" i="23"/>
  <c r="G23" i="23"/>
  <c r="F23" i="23"/>
  <c r="L23" i="23" s="1"/>
  <c r="E23" i="23"/>
  <c r="M17" i="23"/>
  <c r="J17" i="23"/>
  <c r="I17" i="23"/>
  <c r="H17" i="23"/>
  <c r="G17" i="23"/>
  <c r="F17" i="23"/>
  <c r="L17" i="23" s="1"/>
  <c r="E17" i="23"/>
  <c r="M8" i="23"/>
  <c r="J8" i="23"/>
  <c r="I8" i="23"/>
  <c r="H8" i="23"/>
  <c r="Q23" i="23" s="1"/>
  <c r="G8" i="23"/>
  <c r="P23" i="23" s="1"/>
  <c r="F8" i="23"/>
  <c r="E8" i="23"/>
  <c r="M156" i="22"/>
  <c r="J156" i="22"/>
  <c r="I156" i="22"/>
  <c r="H156" i="22"/>
  <c r="G156" i="22"/>
  <c r="K156" i="22" s="1"/>
  <c r="F156" i="22"/>
  <c r="L156" i="22" s="1"/>
  <c r="E156" i="22"/>
  <c r="M151" i="22"/>
  <c r="J151" i="22"/>
  <c r="I151" i="22"/>
  <c r="H151" i="22"/>
  <c r="L151" i="22" s="1"/>
  <c r="G151" i="22"/>
  <c r="K151" i="22" s="1"/>
  <c r="F151" i="22"/>
  <c r="E151" i="22"/>
  <c r="M146" i="22"/>
  <c r="J146" i="22"/>
  <c r="I146" i="22"/>
  <c r="K146" i="22" s="1"/>
  <c r="H146" i="22"/>
  <c r="G146" i="22"/>
  <c r="F146" i="22"/>
  <c r="E146" i="22"/>
  <c r="M141" i="22"/>
  <c r="J141" i="22"/>
  <c r="I141" i="22"/>
  <c r="P46" i="22" s="1"/>
  <c r="H141" i="22"/>
  <c r="Q44" i="22" s="1"/>
  <c r="G141" i="22"/>
  <c r="F141" i="22"/>
  <c r="E141" i="22"/>
  <c r="M135" i="22"/>
  <c r="K135" i="22"/>
  <c r="J135" i="22"/>
  <c r="Q46" i="22" s="1"/>
  <c r="I135" i="22"/>
  <c r="H135" i="22"/>
  <c r="G135" i="22"/>
  <c r="F135" i="22"/>
  <c r="E135" i="22"/>
  <c r="M129" i="22"/>
  <c r="J129" i="22"/>
  <c r="I129" i="22"/>
  <c r="H129" i="22"/>
  <c r="G129" i="22"/>
  <c r="F129" i="22"/>
  <c r="L129" i="22" s="1"/>
  <c r="E129" i="22"/>
  <c r="K129" i="22" s="1"/>
  <c r="Q8" i="22" s="1"/>
  <c r="M123" i="22"/>
  <c r="L123" i="22"/>
  <c r="J123" i="22"/>
  <c r="I123" i="22"/>
  <c r="H123" i="22"/>
  <c r="G123" i="22"/>
  <c r="P44" i="22" s="1"/>
  <c r="F123" i="22"/>
  <c r="E123" i="22"/>
  <c r="K123" i="22" s="1"/>
  <c r="M114" i="22"/>
  <c r="J114" i="22"/>
  <c r="I114" i="22"/>
  <c r="H114" i="22"/>
  <c r="G114" i="22"/>
  <c r="F114" i="22"/>
  <c r="L114" i="22" s="1"/>
  <c r="E114" i="22"/>
  <c r="K114" i="22" s="1"/>
  <c r="M103" i="22"/>
  <c r="J103" i="22"/>
  <c r="I103" i="22"/>
  <c r="H103" i="22"/>
  <c r="G103" i="22"/>
  <c r="K103" i="22" s="1"/>
  <c r="F103" i="22"/>
  <c r="L103" i="22" s="1"/>
  <c r="E103" i="22"/>
  <c r="M98" i="22"/>
  <c r="J98" i="22"/>
  <c r="I98" i="22"/>
  <c r="H98" i="22"/>
  <c r="L98" i="22" s="1"/>
  <c r="G98" i="22"/>
  <c r="K98" i="22" s="1"/>
  <c r="F98" i="22"/>
  <c r="E98" i="22"/>
  <c r="M93" i="22"/>
  <c r="J93" i="22"/>
  <c r="I93" i="22"/>
  <c r="K93" i="22" s="1"/>
  <c r="H93" i="22"/>
  <c r="L93" i="22" s="1"/>
  <c r="G93" i="22"/>
  <c r="F93" i="22"/>
  <c r="E93" i="22"/>
  <c r="M88" i="22"/>
  <c r="J88" i="22"/>
  <c r="L88" i="22" s="1"/>
  <c r="I88" i="22"/>
  <c r="P35" i="22" s="1"/>
  <c r="H88" i="22"/>
  <c r="G88" i="22"/>
  <c r="F88" i="22"/>
  <c r="E88" i="22"/>
  <c r="M82" i="22"/>
  <c r="J82" i="22"/>
  <c r="Q35" i="22" s="1"/>
  <c r="I82" i="22"/>
  <c r="H82" i="22"/>
  <c r="G82" i="22"/>
  <c r="F82" i="22"/>
  <c r="E82" i="22"/>
  <c r="M76" i="22"/>
  <c r="K76" i="22"/>
  <c r="J76" i="22"/>
  <c r="I76" i="22"/>
  <c r="H76" i="22"/>
  <c r="L76" i="22" s="1"/>
  <c r="G76" i="22"/>
  <c r="F76" i="22"/>
  <c r="E76" i="22"/>
  <c r="M70" i="22"/>
  <c r="J70" i="22"/>
  <c r="I70" i="22"/>
  <c r="H70" i="22"/>
  <c r="L70" i="22" s="1"/>
  <c r="G70" i="22"/>
  <c r="F70" i="22"/>
  <c r="E70" i="22"/>
  <c r="K70" i="22" s="1"/>
  <c r="M61" i="22"/>
  <c r="J61" i="22"/>
  <c r="I61" i="22"/>
  <c r="H61" i="22"/>
  <c r="G61" i="22"/>
  <c r="F61" i="22"/>
  <c r="L61" i="22" s="1"/>
  <c r="E61" i="22"/>
  <c r="K61" i="22" s="1"/>
  <c r="M50" i="22"/>
  <c r="J50" i="22"/>
  <c r="I50" i="22"/>
  <c r="H50" i="22"/>
  <c r="G50" i="22"/>
  <c r="F50" i="22"/>
  <c r="L50" i="22" s="1"/>
  <c r="E50" i="22"/>
  <c r="K50" i="22" s="1"/>
  <c r="Q13" i="22" s="1"/>
  <c r="M45" i="22"/>
  <c r="J45" i="22"/>
  <c r="I45" i="22"/>
  <c r="K45" i="22" s="1"/>
  <c r="H45" i="22"/>
  <c r="G45" i="22"/>
  <c r="F45" i="22"/>
  <c r="E45" i="22"/>
  <c r="M40" i="22"/>
  <c r="J40" i="22"/>
  <c r="I40" i="22"/>
  <c r="H40" i="22"/>
  <c r="G40" i="22"/>
  <c r="F40" i="22"/>
  <c r="E40" i="22"/>
  <c r="K40" i="22" s="1"/>
  <c r="M35" i="22"/>
  <c r="J35" i="22"/>
  <c r="I35" i="22"/>
  <c r="H35" i="22"/>
  <c r="G35" i="22"/>
  <c r="F35" i="22"/>
  <c r="E35" i="22"/>
  <c r="M29" i="22"/>
  <c r="J29" i="22"/>
  <c r="I29" i="22"/>
  <c r="H29" i="22"/>
  <c r="G29" i="22"/>
  <c r="F29" i="22"/>
  <c r="E29" i="22"/>
  <c r="M23" i="22"/>
  <c r="K23" i="22"/>
  <c r="J23" i="22"/>
  <c r="L23" i="22" s="1"/>
  <c r="I23" i="22"/>
  <c r="H23" i="22"/>
  <c r="G23" i="22"/>
  <c r="F23" i="22"/>
  <c r="E23" i="22"/>
  <c r="M17" i="22"/>
  <c r="J17" i="22"/>
  <c r="L17" i="22" s="1"/>
  <c r="I17" i="22"/>
  <c r="H17" i="22"/>
  <c r="G17" i="22"/>
  <c r="F17" i="22"/>
  <c r="E17" i="22"/>
  <c r="M8" i="22"/>
  <c r="J8" i="22"/>
  <c r="I8" i="22"/>
  <c r="H8" i="22"/>
  <c r="Q23" i="22" s="1"/>
  <c r="G8" i="22"/>
  <c r="F8" i="22"/>
  <c r="L8" i="22" s="1"/>
  <c r="E8" i="22"/>
  <c r="K8" i="22" s="1"/>
  <c r="M156" i="21"/>
  <c r="J156" i="21"/>
  <c r="I156" i="21"/>
  <c r="H156" i="21"/>
  <c r="G156" i="21"/>
  <c r="F156" i="21"/>
  <c r="E156" i="21"/>
  <c r="K156" i="21" s="1"/>
  <c r="M151" i="21"/>
  <c r="J151" i="21"/>
  <c r="I151" i="21"/>
  <c r="H151" i="21"/>
  <c r="G151" i="21"/>
  <c r="K151" i="21" s="1"/>
  <c r="F151" i="21"/>
  <c r="L151" i="21" s="1"/>
  <c r="E151" i="21"/>
  <c r="M146" i="21"/>
  <c r="J146" i="21"/>
  <c r="I146" i="21"/>
  <c r="K146" i="21" s="1"/>
  <c r="H146" i="21"/>
  <c r="G146" i="21"/>
  <c r="F146" i="21"/>
  <c r="E146" i="21"/>
  <c r="M141" i="21"/>
  <c r="J141" i="21"/>
  <c r="I141" i="21"/>
  <c r="H141" i="21"/>
  <c r="G141" i="21"/>
  <c r="F141" i="21"/>
  <c r="E141" i="21"/>
  <c r="M135" i="21"/>
  <c r="J135" i="21"/>
  <c r="I135" i="21"/>
  <c r="K135" i="21" s="1"/>
  <c r="H135" i="21"/>
  <c r="G135" i="21"/>
  <c r="F135" i="21"/>
  <c r="E135" i="21"/>
  <c r="M129" i="21"/>
  <c r="J129" i="21"/>
  <c r="I129" i="21"/>
  <c r="H129" i="21"/>
  <c r="G129" i="21"/>
  <c r="F129" i="21"/>
  <c r="L129" i="21" s="1"/>
  <c r="E129" i="21"/>
  <c r="M123" i="21"/>
  <c r="L123" i="21"/>
  <c r="J123" i="21"/>
  <c r="I123" i="21"/>
  <c r="H123" i="21"/>
  <c r="G123" i="21"/>
  <c r="F123" i="21"/>
  <c r="E123" i="21"/>
  <c r="K123" i="21" s="1"/>
  <c r="M114" i="21"/>
  <c r="J114" i="21"/>
  <c r="I114" i="21"/>
  <c r="H114" i="21"/>
  <c r="G114" i="21"/>
  <c r="F114" i="21"/>
  <c r="E114" i="21"/>
  <c r="K114" i="21" s="1"/>
  <c r="M103" i="21"/>
  <c r="J103" i="21"/>
  <c r="I103" i="21"/>
  <c r="H103" i="21"/>
  <c r="G103" i="21"/>
  <c r="K103" i="21" s="1"/>
  <c r="F103" i="21"/>
  <c r="L103" i="21" s="1"/>
  <c r="E103" i="21"/>
  <c r="M98" i="21"/>
  <c r="J98" i="21"/>
  <c r="I98" i="21"/>
  <c r="H98" i="21"/>
  <c r="G98" i="21"/>
  <c r="P33" i="21" s="1"/>
  <c r="R33" i="21" s="1"/>
  <c r="F98" i="21"/>
  <c r="L98" i="21" s="1"/>
  <c r="E98" i="21"/>
  <c r="K98" i="21" s="1"/>
  <c r="M93" i="21"/>
  <c r="J93" i="21"/>
  <c r="I93" i="21"/>
  <c r="K93" i="21" s="1"/>
  <c r="H93" i="21"/>
  <c r="G93" i="21"/>
  <c r="F93" i="21"/>
  <c r="L93" i="21" s="1"/>
  <c r="E93" i="21"/>
  <c r="M88" i="21"/>
  <c r="J88" i="21"/>
  <c r="L88" i="21" s="1"/>
  <c r="I88" i="21"/>
  <c r="P35" i="21" s="1"/>
  <c r="H88" i="21"/>
  <c r="G88" i="21"/>
  <c r="F88" i="21"/>
  <c r="E88" i="21"/>
  <c r="M82" i="21"/>
  <c r="K82" i="21"/>
  <c r="J82" i="21"/>
  <c r="Q35" i="21" s="1"/>
  <c r="I82" i="21"/>
  <c r="H82" i="21"/>
  <c r="G82" i="21"/>
  <c r="F82" i="21"/>
  <c r="E82" i="21"/>
  <c r="M76" i="21"/>
  <c r="K76" i="21"/>
  <c r="J76" i="21"/>
  <c r="I76" i="21"/>
  <c r="H76" i="21"/>
  <c r="G76" i="21"/>
  <c r="F76" i="21"/>
  <c r="E76" i="21"/>
  <c r="M70" i="21"/>
  <c r="L70" i="21"/>
  <c r="J70" i="21"/>
  <c r="I70" i="21"/>
  <c r="H70" i="21"/>
  <c r="G70" i="21"/>
  <c r="F70" i="21"/>
  <c r="E70" i="21"/>
  <c r="K70" i="21" s="1"/>
  <c r="M61" i="21"/>
  <c r="J61" i="21"/>
  <c r="I61" i="21"/>
  <c r="H61" i="21"/>
  <c r="Q33" i="21" s="1"/>
  <c r="G61" i="21"/>
  <c r="F61" i="21"/>
  <c r="L61" i="21" s="1"/>
  <c r="E61" i="21"/>
  <c r="K61" i="21" s="1"/>
  <c r="M50" i="21"/>
  <c r="J50" i="21"/>
  <c r="I50" i="21"/>
  <c r="H50" i="21"/>
  <c r="G50" i="21"/>
  <c r="K50" i="21" s="1"/>
  <c r="F50" i="21"/>
  <c r="L50" i="21" s="1"/>
  <c r="E50" i="21"/>
  <c r="M45" i="21"/>
  <c r="J45" i="21"/>
  <c r="I45" i="21"/>
  <c r="H45" i="21"/>
  <c r="G45" i="21"/>
  <c r="F45" i="21"/>
  <c r="E45" i="21"/>
  <c r="M40" i="21"/>
  <c r="J40" i="21"/>
  <c r="I40" i="21"/>
  <c r="H40" i="21"/>
  <c r="G40" i="21"/>
  <c r="F40" i="21"/>
  <c r="E40" i="21"/>
  <c r="M35" i="21"/>
  <c r="J35" i="21"/>
  <c r="I35" i="21"/>
  <c r="K35" i="21" s="1"/>
  <c r="H35" i="21"/>
  <c r="G35" i="21"/>
  <c r="F35" i="21"/>
  <c r="E35" i="21"/>
  <c r="M29" i="21"/>
  <c r="J29" i="21"/>
  <c r="I29" i="21"/>
  <c r="K29" i="21" s="1"/>
  <c r="H29" i="21"/>
  <c r="G29" i="21"/>
  <c r="F29" i="21"/>
  <c r="E29" i="21"/>
  <c r="M23" i="21"/>
  <c r="K23" i="21"/>
  <c r="J23" i="21"/>
  <c r="L23" i="21" s="1"/>
  <c r="I23" i="21"/>
  <c r="H23" i="21"/>
  <c r="G23" i="21"/>
  <c r="F23" i="21"/>
  <c r="E23" i="21"/>
  <c r="M17" i="21"/>
  <c r="J17" i="21"/>
  <c r="L17" i="21" s="1"/>
  <c r="I17" i="21"/>
  <c r="K17" i="21" s="1"/>
  <c r="Q7" i="21" s="1"/>
  <c r="H17" i="21"/>
  <c r="G17" i="21"/>
  <c r="F17" i="21"/>
  <c r="E17" i="21"/>
  <c r="M8" i="21"/>
  <c r="Q49" i="21" s="1"/>
  <c r="J8" i="21"/>
  <c r="I8" i="21"/>
  <c r="H8" i="21"/>
  <c r="G8" i="21"/>
  <c r="P23" i="21" s="1"/>
  <c r="F8" i="21"/>
  <c r="E8" i="21"/>
  <c r="M156" i="20"/>
  <c r="J156" i="20"/>
  <c r="I156" i="20"/>
  <c r="H156" i="20"/>
  <c r="G156" i="20"/>
  <c r="F156" i="20"/>
  <c r="L156" i="20" s="1"/>
  <c r="E156" i="20"/>
  <c r="K156" i="20" s="1"/>
  <c r="M151" i="20"/>
  <c r="J151" i="20"/>
  <c r="I151" i="20"/>
  <c r="H151" i="20"/>
  <c r="G151" i="20"/>
  <c r="K151" i="20" s="1"/>
  <c r="F151" i="20"/>
  <c r="L151" i="20" s="1"/>
  <c r="E151" i="20"/>
  <c r="M146" i="20"/>
  <c r="J146" i="20"/>
  <c r="I146" i="20"/>
  <c r="K146" i="20" s="1"/>
  <c r="H146" i="20"/>
  <c r="L146" i="20" s="1"/>
  <c r="G146" i="20"/>
  <c r="F146" i="20"/>
  <c r="E146" i="20"/>
  <c r="M141" i="20"/>
  <c r="J141" i="20"/>
  <c r="L141" i="20" s="1"/>
  <c r="I141" i="20"/>
  <c r="H141" i="20"/>
  <c r="G141" i="20"/>
  <c r="F141" i="20"/>
  <c r="E141" i="20"/>
  <c r="K141" i="20" s="1"/>
  <c r="M135" i="20"/>
  <c r="K135" i="20"/>
  <c r="J135" i="20"/>
  <c r="Q46" i="20" s="1"/>
  <c r="I135" i="20"/>
  <c r="H135" i="20"/>
  <c r="G135" i="20"/>
  <c r="F135" i="20"/>
  <c r="L135" i="20" s="1"/>
  <c r="E135" i="20"/>
  <c r="M129" i="20"/>
  <c r="J129" i="20"/>
  <c r="I129" i="20"/>
  <c r="K129" i="20" s="1"/>
  <c r="H129" i="20"/>
  <c r="Q44" i="20" s="1"/>
  <c r="G129" i="20"/>
  <c r="F129" i="20"/>
  <c r="E129" i="20"/>
  <c r="M123" i="20"/>
  <c r="J123" i="20"/>
  <c r="I123" i="20"/>
  <c r="H123" i="20"/>
  <c r="G123" i="20"/>
  <c r="P44" i="20" s="1"/>
  <c r="F123" i="20"/>
  <c r="E123" i="20"/>
  <c r="K123" i="20" s="1"/>
  <c r="M114" i="20"/>
  <c r="J114" i="20"/>
  <c r="I114" i="20"/>
  <c r="H114" i="20"/>
  <c r="G114" i="20"/>
  <c r="F114" i="20"/>
  <c r="L114" i="20" s="1"/>
  <c r="E114" i="20"/>
  <c r="K114" i="20" s="1"/>
  <c r="M103" i="20"/>
  <c r="J103" i="20"/>
  <c r="I103" i="20"/>
  <c r="H103" i="20"/>
  <c r="G103" i="20"/>
  <c r="K103" i="20" s="1"/>
  <c r="F103" i="20"/>
  <c r="L103" i="20" s="1"/>
  <c r="E103" i="20"/>
  <c r="M98" i="20"/>
  <c r="J98" i="20"/>
  <c r="I98" i="20"/>
  <c r="H98" i="20"/>
  <c r="G98" i="20"/>
  <c r="K98" i="20" s="1"/>
  <c r="F98" i="20"/>
  <c r="L98" i="20" s="1"/>
  <c r="E98" i="20"/>
  <c r="M93" i="20"/>
  <c r="J93" i="20"/>
  <c r="I93" i="20"/>
  <c r="K93" i="20" s="1"/>
  <c r="H93" i="20"/>
  <c r="L93" i="20" s="1"/>
  <c r="G93" i="20"/>
  <c r="F93" i="20"/>
  <c r="E93" i="20"/>
  <c r="M88" i="20"/>
  <c r="J88" i="20"/>
  <c r="L88" i="20" s="1"/>
  <c r="I88" i="20"/>
  <c r="P35" i="20" s="1"/>
  <c r="H88" i="20"/>
  <c r="G88" i="20"/>
  <c r="F88" i="20"/>
  <c r="E88" i="20"/>
  <c r="K88" i="20" s="1"/>
  <c r="M82" i="20"/>
  <c r="K82" i="20"/>
  <c r="J82" i="20"/>
  <c r="Q35" i="20" s="1"/>
  <c r="I82" i="20"/>
  <c r="H82" i="20"/>
  <c r="G82" i="20"/>
  <c r="F82" i="20"/>
  <c r="L82" i="20" s="1"/>
  <c r="E82" i="20"/>
  <c r="M76" i="20"/>
  <c r="J76" i="20"/>
  <c r="I76" i="20"/>
  <c r="H76" i="20"/>
  <c r="L76" i="20" s="1"/>
  <c r="G76" i="20"/>
  <c r="K76" i="20" s="1"/>
  <c r="F76" i="20"/>
  <c r="E76" i="20"/>
  <c r="M70" i="20"/>
  <c r="L70" i="20"/>
  <c r="J70" i="20"/>
  <c r="I70" i="20"/>
  <c r="H70" i="20"/>
  <c r="G70" i="20"/>
  <c r="F70" i="20"/>
  <c r="E70" i="20"/>
  <c r="K70" i="20" s="1"/>
  <c r="M61" i="20"/>
  <c r="J61" i="20"/>
  <c r="I61" i="20"/>
  <c r="H61" i="20"/>
  <c r="Q33" i="20" s="1"/>
  <c r="G61" i="20"/>
  <c r="F61" i="20"/>
  <c r="E61" i="20"/>
  <c r="K61" i="20" s="1"/>
  <c r="M50" i="20"/>
  <c r="J50" i="20"/>
  <c r="I50" i="20"/>
  <c r="H50" i="20"/>
  <c r="G50" i="20"/>
  <c r="K50" i="20" s="1"/>
  <c r="F50" i="20"/>
  <c r="E50" i="20"/>
  <c r="M45" i="20"/>
  <c r="J45" i="20"/>
  <c r="I45" i="20"/>
  <c r="K45" i="20" s="1"/>
  <c r="H45" i="20"/>
  <c r="G45" i="20"/>
  <c r="F45" i="20"/>
  <c r="E45" i="20"/>
  <c r="M40" i="20"/>
  <c r="J40" i="20"/>
  <c r="I40" i="20"/>
  <c r="H40" i="20"/>
  <c r="G40" i="20"/>
  <c r="F40" i="20"/>
  <c r="E40" i="20"/>
  <c r="K40" i="20" s="1"/>
  <c r="Q11" i="20" s="1"/>
  <c r="M35" i="20"/>
  <c r="J35" i="20"/>
  <c r="I35" i="20"/>
  <c r="H35" i="20"/>
  <c r="G35" i="20"/>
  <c r="F35" i="20"/>
  <c r="E35" i="20"/>
  <c r="M29" i="20"/>
  <c r="J29" i="20"/>
  <c r="I29" i="20"/>
  <c r="H29" i="20"/>
  <c r="G29" i="20"/>
  <c r="F29" i="20"/>
  <c r="E29" i="20"/>
  <c r="M23" i="20"/>
  <c r="K23" i="20"/>
  <c r="J23" i="20"/>
  <c r="I23" i="20"/>
  <c r="H23" i="20"/>
  <c r="G23" i="20"/>
  <c r="F23" i="20"/>
  <c r="L23" i="20" s="1"/>
  <c r="E23" i="20"/>
  <c r="M17" i="20"/>
  <c r="J17" i="20"/>
  <c r="I17" i="20"/>
  <c r="H17" i="20"/>
  <c r="G17" i="20"/>
  <c r="F17" i="20"/>
  <c r="E17" i="20"/>
  <c r="M8" i="20"/>
  <c r="J8" i="20"/>
  <c r="I8" i="20"/>
  <c r="H8" i="20"/>
  <c r="G8" i="20"/>
  <c r="P23" i="20" s="1"/>
  <c r="F8" i="20"/>
  <c r="E8" i="20"/>
  <c r="K8" i="20" s="1"/>
  <c r="M156" i="19"/>
  <c r="J156" i="19"/>
  <c r="I156" i="19"/>
  <c r="H156" i="19"/>
  <c r="G156" i="19"/>
  <c r="F156" i="19"/>
  <c r="L156" i="19" s="1"/>
  <c r="E156" i="19"/>
  <c r="K156" i="19" s="1"/>
  <c r="M151" i="19"/>
  <c r="J151" i="19"/>
  <c r="I151" i="19"/>
  <c r="H151" i="19"/>
  <c r="G151" i="19"/>
  <c r="F151" i="19"/>
  <c r="L151" i="19" s="1"/>
  <c r="E151" i="19"/>
  <c r="K151" i="19" s="1"/>
  <c r="M146" i="19"/>
  <c r="J146" i="19"/>
  <c r="I146" i="19"/>
  <c r="K146" i="19" s="1"/>
  <c r="H146" i="19"/>
  <c r="G146" i="19"/>
  <c r="F146" i="19"/>
  <c r="L146" i="19" s="1"/>
  <c r="E146" i="19"/>
  <c r="M141" i="19"/>
  <c r="J141" i="19"/>
  <c r="L141" i="19" s="1"/>
  <c r="I141" i="19"/>
  <c r="H141" i="19"/>
  <c r="G141" i="19"/>
  <c r="F141" i="19"/>
  <c r="E141" i="19"/>
  <c r="M135" i="19"/>
  <c r="K135" i="19"/>
  <c r="J135" i="19"/>
  <c r="I135" i="19"/>
  <c r="H135" i="19"/>
  <c r="G135" i="19"/>
  <c r="F135" i="19"/>
  <c r="E135" i="19"/>
  <c r="M129" i="19"/>
  <c r="J129" i="19"/>
  <c r="I129" i="19"/>
  <c r="K129" i="19" s="1"/>
  <c r="H129" i="19"/>
  <c r="Q44" i="19" s="1"/>
  <c r="G129" i="19"/>
  <c r="F129" i="19"/>
  <c r="E129" i="19"/>
  <c r="M123" i="19"/>
  <c r="L123" i="19"/>
  <c r="J123" i="19"/>
  <c r="I123" i="19"/>
  <c r="H123" i="19"/>
  <c r="G123" i="19"/>
  <c r="F123" i="19"/>
  <c r="E123" i="19"/>
  <c r="K123" i="19" s="1"/>
  <c r="M114" i="19"/>
  <c r="J114" i="19"/>
  <c r="I114" i="19"/>
  <c r="H114" i="19"/>
  <c r="G114" i="19"/>
  <c r="F114" i="19"/>
  <c r="E114" i="19"/>
  <c r="K114" i="19" s="1"/>
  <c r="M103" i="19"/>
  <c r="J103" i="19"/>
  <c r="I103" i="19"/>
  <c r="H103" i="19"/>
  <c r="G103" i="19"/>
  <c r="K103" i="19" s="1"/>
  <c r="F103" i="19"/>
  <c r="L103" i="19" s="1"/>
  <c r="E103" i="19"/>
  <c r="M98" i="19"/>
  <c r="J98" i="19"/>
  <c r="I98" i="19"/>
  <c r="H98" i="19"/>
  <c r="G98" i="19"/>
  <c r="P33" i="19" s="1"/>
  <c r="F98" i="19"/>
  <c r="L98" i="19" s="1"/>
  <c r="E98" i="19"/>
  <c r="K98" i="19" s="1"/>
  <c r="M93" i="19"/>
  <c r="J93" i="19"/>
  <c r="I93" i="19"/>
  <c r="K93" i="19" s="1"/>
  <c r="H93" i="19"/>
  <c r="G93" i="19"/>
  <c r="F93" i="19"/>
  <c r="L93" i="19" s="1"/>
  <c r="E93" i="19"/>
  <c r="M88" i="19"/>
  <c r="J88" i="19"/>
  <c r="L88" i="19" s="1"/>
  <c r="I88" i="19"/>
  <c r="H88" i="19"/>
  <c r="G88" i="19"/>
  <c r="F88" i="19"/>
  <c r="E88" i="19"/>
  <c r="M82" i="19"/>
  <c r="K82" i="19"/>
  <c r="J82" i="19"/>
  <c r="I82" i="19"/>
  <c r="H82" i="19"/>
  <c r="G82" i="19"/>
  <c r="F82" i="19"/>
  <c r="E82" i="19"/>
  <c r="M76" i="19"/>
  <c r="J76" i="19"/>
  <c r="I76" i="19"/>
  <c r="H76" i="19"/>
  <c r="G76" i="19"/>
  <c r="F76" i="19"/>
  <c r="E76" i="19"/>
  <c r="M70" i="19"/>
  <c r="L70" i="19"/>
  <c r="J70" i="19"/>
  <c r="I70" i="19"/>
  <c r="H70" i="19"/>
  <c r="G70" i="19"/>
  <c r="F70" i="19"/>
  <c r="E70" i="19"/>
  <c r="K70" i="19" s="1"/>
  <c r="M61" i="19"/>
  <c r="J61" i="19"/>
  <c r="I61" i="19"/>
  <c r="H61" i="19"/>
  <c r="G61" i="19"/>
  <c r="F61" i="19"/>
  <c r="E61" i="19"/>
  <c r="K61" i="19" s="1"/>
  <c r="M50" i="19"/>
  <c r="J50" i="19"/>
  <c r="I50" i="19"/>
  <c r="H50" i="19"/>
  <c r="G50" i="19"/>
  <c r="K50" i="19" s="1"/>
  <c r="F50" i="19"/>
  <c r="L50" i="19" s="1"/>
  <c r="E50" i="19"/>
  <c r="M45" i="19"/>
  <c r="K45" i="19"/>
  <c r="J45" i="19"/>
  <c r="L45" i="19" s="1"/>
  <c r="I45" i="19"/>
  <c r="H45" i="19"/>
  <c r="G45" i="19"/>
  <c r="F45" i="19"/>
  <c r="E45" i="19"/>
  <c r="M40" i="19"/>
  <c r="J40" i="19"/>
  <c r="I40" i="19"/>
  <c r="H40" i="19"/>
  <c r="G40" i="19"/>
  <c r="F40" i="19"/>
  <c r="E40" i="19"/>
  <c r="K40" i="19" s="1"/>
  <c r="Q11" i="19" s="1"/>
  <c r="M35" i="19"/>
  <c r="J35" i="19"/>
  <c r="L35" i="19" s="1"/>
  <c r="I35" i="19"/>
  <c r="K35" i="19" s="1"/>
  <c r="H35" i="19"/>
  <c r="G35" i="19"/>
  <c r="F35" i="19"/>
  <c r="E35" i="19"/>
  <c r="M29" i="19"/>
  <c r="J29" i="19"/>
  <c r="I29" i="19"/>
  <c r="K29" i="19" s="1"/>
  <c r="H29" i="19"/>
  <c r="G29" i="19"/>
  <c r="F29" i="19"/>
  <c r="E29" i="19"/>
  <c r="P21" i="19" s="1"/>
  <c r="M23" i="19"/>
  <c r="K23" i="19"/>
  <c r="J23" i="19"/>
  <c r="L23" i="19" s="1"/>
  <c r="I23" i="19"/>
  <c r="H23" i="19"/>
  <c r="G23" i="19"/>
  <c r="F23" i="19"/>
  <c r="E23" i="19"/>
  <c r="M17" i="19"/>
  <c r="J17" i="19"/>
  <c r="L17" i="19" s="1"/>
  <c r="I17" i="19"/>
  <c r="K17" i="19" s="1"/>
  <c r="H17" i="19"/>
  <c r="G17" i="19"/>
  <c r="F17" i="19"/>
  <c r="E17" i="19"/>
  <c r="M8" i="19"/>
  <c r="Q49" i="19" s="1"/>
  <c r="J8" i="19"/>
  <c r="I8" i="19"/>
  <c r="H8" i="19"/>
  <c r="G8" i="19"/>
  <c r="P23" i="19" s="1"/>
  <c r="F8" i="19"/>
  <c r="E8" i="19"/>
  <c r="M156" i="18"/>
  <c r="J156" i="18"/>
  <c r="I156" i="18"/>
  <c r="H156" i="18"/>
  <c r="G156" i="18"/>
  <c r="F156" i="18"/>
  <c r="L156" i="18" s="1"/>
  <c r="E156" i="18"/>
  <c r="K156" i="18" s="1"/>
  <c r="M151" i="18"/>
  <c r="J151" i="18"/>
  <c r="I151" i="18"/>
  <c r="H151" i="18"/>
  <c r="G151" i="18"/>
  <c r="F151" i="18"/>
  <c r="E151" i="18"/>
  <c r="M146" i="18"/>
  <c r="J146" i="18"/>
  <c r="I146" i="18"/>
  <c r="K146" i="18" s="1"/>
  <c r="H146" i="18"/>
  <c r="G146" i="18"/>
  <c r="F146" i="18"/>
  <c r="L146" i="18" s="1"/>
  <c r="E146" i="18"/>
  <c r="M141" i="18"/>
  <c r="J141" i="18"/>
  <c r="I141" i="18"/>
  <c r="H141" i="18"/>
  <c r="G141" i="18"/>
  <c r="F141" i="18"/>
  <c r="E141" i="18"/>
  <c r="M135" i="18"/>
  <c r="K135" i="18"/>
  <c r="J135" i="18"/>
  <c r="I135" i="18"/>
  <c r="H135" i="18"/>
  <c r="Q44" i="18" s="1"/>
  <c r="G135" i="18"/>
  <c r="F135" i="18"/>
  <c r="E135" i="18"/>
  <c r="M129" i="18"/>
  <c r="J129" i="18"/>
  <c r="I129" i="18"/>
  <c r="H129" i="18"/>
  <c r="G129" i="18"/>
  <c r="F129" i="18"/>
  <c r="L129" i="18" s="1"/>
  <c r="E129" i="18"/>
  <c r="K129" i="18" s="1"/>
  <c r="Q8" i="18" s="1"/>
  <c r="M123" i="18"/>
  <c r="J123" i="18"/>
  <c r="I123" i="18"/>
  <c r="H123" i="18"/>
  <c r="G123" i="18"/>
  <c r="F123" i="18"/>
  <c r="L123" i="18" s="1"/>
  <c r="E123" i="18"/>
  <c r="K123" i="18" s="1"/>
  <c r="M114" i="18"/>
  <c r="J114" i="18"/>
  <c r="I114" i="18"/>
  <c r="H114" i="18"/>
  <c r="G114" i="18"/>
  <c r="P44" i="18" s="1"/>
  <c r="F114" i="18"/>
  <c r="E114" i="18"/>
  <c r="M103" i="18"/>
  <c r="J103" i="18"/>
  <c r="I103" i="18"/>
  <c r="H103" i="18"/>
  <c r="G103" i="18"/>
  <c r="K103" i="18" s="1"/>
  <c r="F103" i="18"/>
  <c r="L103" i="18" s="1"/>
  <c r="E103" i="18"/>
  <c r="M98" i="18"/>
  <c r="J98" i="18"/>
  <c r="I98" i="18"/>
  <c r="H98" i="18"/>
  <c r="G98" i="18"/>
  <c r="P33" i="18" s="1"/>
  <c r="F98" i="18"/>
  <c r="L98" i="18" s="1"/>
  <c r="E98" i="18"/>
  <c r="K98" i="18" s="1"/>
  <c r="M93" i="18"/>
  <c r="J93" i="18"/>
  <c r="I93" i="18"/>
  <c r="K93" i="18" s="1"/>
  <c r="H93" i="18"/>
  <c r="Q33" i="18" s="1"/>
  <c r="G93" i="18"/>
  <c r="F93" i="18"/>
  <c r="L93" i="18" s="1"/>
  <c r="E93" i="18"/>
  <c r="M88" i="18"/>
  <c r="J88" i="18"/>
  <c r="L88" i="18" s="1"/>
  <c r="I88" i="18"/>
  <c r="P35" i="18" s="1"/>
  <c r="H88" i="18"/>
  <c r="G88" i="18"/>
  <c r="F88" i="18"/>
  <c r="E88" i="18"/>
  <c r="M82" i="18"/>
  <c r="K82" i="18"/>
  <c r="J82" i="18"/>
  <c r="Q35" i="18" s="1"/>
  <c r="I82" i="18"/>
  <c r="H82" i="18"/>
  <c r="G82" i="18"/>
  <c r="F82" i="18"/>
  <c r="E82" i="18"/>
  <c r="M76" i="18"/>
  <c r="L76" i="18"/>
  <c r="K76" i="18"/>
  <c r="J76" i="18"/>
  <c r="I76" i="18"/>
  <c r="H76" i="18"/>
  <c r="G76" i="18"/>
  <c r="F76" i="18"/>
  <c r="E76" i="18"/>
  <c r="M70" i="18"/>
  <c r="L70" i="18"/>
  <c r="J70" i="18"/>
  <c r="I70" i="18"/>
  <c r="H70" i="18"/>
  <c r="G70" i="18"/>
  <c r="F70" i="18"/>
  <c r="E70" i="18"/>
  <c r="K70" i="18" s="1"/>
  <c r="M61" i="18"/>
  <c r="J61" i="18"/>
  <c r="I61" i="18"/>
  <c r="H61" i="18"/>
  <c r="G61" i="18"/>
  <c r="F61" i="18"/>
  <c r="L61" i="18" s="1"/>
  <c r="E61" i="18"/>
  <c r="K61" i="18" s="1"/>
  <c r="M50" i="18"/>
  <c r="J50" i="18"/>
  <c r="I50" i="18"/>
  <c r="H50" i="18"/>
  <c r="G50" i="18"/>
  <c r="K50" i="18" s="1"/>
  <c r="Q13" i="18" s="1"/>
  <c r="F50" i="18"/>
  <c r="E50" i="18"/>
  <c r="M45" i="18"/>
  <c r="L45" i="18"/>
  <c r="K45" i="18"/>
  <c r="J45" i="18"/>
  <c r="I45" i="18"/>
  <c r="H45" i="18"/>
  <c r="G45" i="18"/>
  <c r="F45" i="18"/>
  <c r="E45" i="18"/>
  <c r="M40" i="18"/>
  <c r="J40" i="18"/>
  <c r="I40" i="18"/>
  <c r="H40" i="18"/>
  <c r="G40" i="18"/>
  <c r="F40" i="18"/>
  <c r="E40" i="18"/>
  <c r="M35" i="18"/>
  <c r="J35" i="18"/>
  <c r="I35" i="18"/>
  <c r="H35" i="18"/>
  <c r="G35" i="18"/>
  <c r="F35" i="18"/>
  <c r="E35" i="18"/>
  <c r="M29" i="18"/>
  <c r="J29" i="18"/>
  <c r="I29" i="18"/>
  <c r="K29" i="18" s="1"/>
  <c r="H29" i="18"/>
  <c r="G29" i="18"/>
  <c r="F29" i="18"/>
  <c r="E29" i="18"/>
  <c r="M23" i="18"/>
  <c r="K23" i="18"/>
  <c r="J23" i="18"/>
  <c r="I23" i="18"/>
  <c r="H23" i="18"/>
  <c r="G23" i="18"/>
  <c r="F23" i="18"/>
  <c r="E23" i="18"/>
  <c r="M17" i="18"/>
  <c r="J17" i="18"/>
  <c r="L17" i="18" s="1"/>
  <c r="I17" i="18"/>
  <c r="K17" i="18" s="1"/>
  <c r="Q7" i="18" s="1"/>
  <c r="H17" i="18"/>
  <c r="G17" i="18"/>
  <c r="F17" i="18"/>
  <c r="E17" i="18"/>
  <c r="M8" i="18"/>
  <c r="Q49" i="18" s="1"/>
  <c r="J8" i="18"/>
  <c r="I8" i="18"/>
  <c r="H8" i="18"/>
  <c r="G8" i="18"/>
  <c r="P23" i="18" s="1"/>
  <c r="F8" i="18"/>
  <c r="E8" i="18"/>
  <c r="M156" i="17"/>
  <c r="J156" i="17"/>
  <c r="I156" i="17"/>
  <c r="H156" i="17"/>
  <c r="G156" i="17"/>
  <c r="F156" i="17"/>
  <c r="E156" i="17"/>
  <c r="K156" i="17" s="1"/>
  <c r="M151" i="17"/>
  <c r="J151" i="17"/>
  <c r="I151" i="17"/>
  <c r="H151" i="17"/>
  <c r="G151" i="17"/>
  <c r="F151" i="17"/>
  <c r="L151" i="17" s="1"/>
  <c r="E151" i="17"/>
  <c r="K151" i="17" s="1"/>
  <c r="M146" i="17"/>
  <c r="J146" i="17"/>
  <c r="I146" i="17"/>
  <c r="H146" i="17"/>
  <c r="G146" i="17"/>
  <c r="F146" i="17"/>
  <c r="E146" i="17"/>
  <c r="K146" i="17" s="1"/>
  <c r="M141" i="17"/>
  <c r="J141" i="17"/>
  <c r="L141" i="17" s="1"/>
  <c r="I141" i="17"/>
  <c r="H141" i="17"/>
  <c r="G141" i="17"/>
  <c r="F141" i="17"/>
  <c r="E141" i="17"/>
  <c r="M135" i="17"/>
  <c r="K135" i="17"/>
  <c r="J135" i="17"/>
  <c r="I135" i="17"/>
  <c r="H135" i="17"/>
  <c r="G135" i="17"/>
  <c r="F135" i="17"/>
  <c r="E135" i="17"/>
  <c r="M129" i="17"/>
  <c r="J129" i="17"/>
  <c r="I129" i="17"/>
  <c r="H129" i="17"/>
  <c r="G129" i="17"/>
  <c r="F129" i="17"/>
  <c r="E129" i="17"/>
  <c r="M123" i="17"/>
  <c r="J123" i="17"/>
  <c r="I123" i="17"/>
  <c r="H123" i="17"/>
  <c r="G123" i="17"/>
  <c r="F123" i="17"/>
  <c r="E123" i="17"/>
  <c r="K123" i="17" s="1"/>
  <c r="M114" i="17"/>
  <c r="J114" i="17"/>
  <c r="I114" i="17"/>
  <c r="H114" i="17"/>
  <c r="G114" i="17"/>
  <c r="F114" i="17"/>
  <c r="E114" i="17"/>
  <c r="M103" i="17"/>
  <c r="J103" i="17"/>
  <c r="I103" i="17"/>
  <c r="H103" i="17"/>
  <c r="G103" i="17"/>
  <c r="F103" i="17"/>
  <c r="L103" i="17" s="1"/>
  <c r="E103" i="17"/>
  <c r="K103" i="17" s="1"/>
  <c r="M98" i="17"/>
  <c r="J98" i="17"/>
  <c r="I98" i="17"/>
  <c r="H98" i="17"/>
  <c r="G98" i="17"/>
  <c r="P33" i="17" s="1"/>
  <c r="F98" i="17"/>
  <c r="L98" i="17" s="1"/>
  <c r="E98" i="17"/>
  <c r="K98" i="17" s="1"/>
  <c r="M93" i="17"/>
  <c r="J93" i="17"/>
  <c r="I93" i="17"/>
  <c r="K93" i="17" s="1"/>
  <c r="H93" i="17"/>
  <c r="G93" i="17"/>
  <c r="F93" i="17"/>
  <c r="L93" i="17" s="1"/>
  <c r="E93" i="17"/>
  <c r="M88" i="17"/>
  <c r="J88" i="17"/>
  <c r="L88" i="17" s="1"/>
  <c r="I88" i="17"/>
  <c r="P35" i="17" s="1"/>
  <c r="H88" i="17"/>
  <c r="G88" i="17"/>
  <c r="F88" i="17"/>
  <c r="E88" i="17"/>
  <c r="M82" i="17"/>
  <c r="K82" i="17"/>
  <c r="J82" i="17"/>
  <c r="Q35" i="17" s="1"/>
  <c r="I82" i="17"/>
  <c r="H82" i="17"/>
  <c r="G82" i="17"/>
  <c r="F82" i="17"/>
  <c r="E82" i="17"/>
  <c r="M76" i="17"/>
  <c r="K76" i="17"/>
  <c r="J76" i="17"/>
  <c r="I76" i="17"/>
  <c r="H76" i="17"/>
  <c r="G76" i="17"/>
  <c r="F76" i="17"/>
  <c r="E76" i="17"/>
  <c r="M70" i="17"/>
  <c r="J70" i="17"/>
  <c r="I70" i="17"/>
  <c r="H70" i="17"/>
  <c r="L70" i="17" s="1"/>
  <c r="G70" i="17"/>
  <c r="F70" i="17"/>
  <c r="E70" i="17"/>
  <c r="M61" i="17"/>
  <c r="J61" i="17"/>
  <c r="I61" i="17"/>
  <c r="H61" i="17"/>
  <c r="G61" i="17"/>
  <c r="F61" i="17"/>
  <c r="E61" i="17"/>
  <c r="K61" i="17" s="1"/>
  <c r="M50" i="17"/>
  <c r="J50" i="17"/>
  <c r="I50" i="17"/>
  <c r="H50" i="17"/>
  <c r="G50" i="17"/>
  <c r="F50" i="17"/>
  <c r="L50" i="17" s="1"/>
  <c r="E50" i="17"/>
  <c r="K50" i="17" s="1"/>
  <c r="M45" i="17"/>
  <c r="J45" i="17"/>
  <c r="I45" i="17"/>
  <c r="H45" i="17"/>
  <c r="G45" i="17"/>
  <c r="F45" i="17"/>
  <c r="E45" i="17"/>
  <c r="M40" i="17"/>
  <c r="J40" i="17"/>
  <c r="I40" i="17"/>
  <c r="H40" i="17"/>
  <c r="G40" i="17"/>
  <c r="F40" i="17"/>
  <c r="E40" i="17"/>
  <c r="M35" i="17"/>
  <c r="J35" i="17"/>
  <c r="I35" i="17"/>
  <c r="H35" i="17"/>
  <c r="G35" i="17"/>
  <c r="F35" i="17"/>
  <c r="E35" i="17"/>
  <c r="M29" i="17"/>
  <c r="J29" i="17"/>
  <c r="I29" i="17"/>
  <c r="H29" i="17"/>
  <c r="G29" i="17"/>
  <c r="F29" i="17"/>
  <c r="E29" i="17"/>
  <c r="M23" i="17"/>
  <c r="K23" i="17"/>
  <c r="J23" i="17"/>
  <c r="I23" i="17"/>
  <c r="H23" i="17"/>
  <c r="G23" i="17"/>
  <c r="F23" i="17"/>
  <c r="L23" i="17" s="1"/>
  <c r="E23" i="17"/>
  <c r="M17" i="17"/>
  <c r="J17" i="17"/>
  <c r="I17" i="17"/>
  <c r="H17" i="17"/>
  <c r="G17" i="17"/>
  <c r="F17" i="17"/>
  <c r="E17" i="17"/>
  <c r="K17" i="17" s="1"/>
  <c r="M8" i="17"/>
  <c r="J8" i="17"/>
  <c r="I8" i="17"/>
  <c r="P25" i="17" s="1"/>
  <c r="H8" i="17"/>
  <c r="Q23" i="17" s="1"/>
  <c r="G8" i="17"/>
  <c r="F8" i="17"/>
  <c r="E8" i="17"/>
  <c r="M141" i="16"/>
  <c r="Q6" i="16"/>
  <c r="R30" i="16"/>
  <c r="Q30" i="16"/>
  <c r="Q42" i="16"/>
  <c r="P30" i="16"/>
  <c r="P44" i="16"/>
  <c r="P42" i="16"/>
  <c r="Q13" i="16"/>
  <c r="F35" i="16"/>
  <c r="G35" i="16"/>
  <c r="H35" i="16"/>
  <c r="I35" i="16"/>
  <c r="J35" i="16"/>
  <c r="E35" i="16"/>
  <c r="F88" i="16"/>
  <c r="G88" i="16"/>
  <c r="H88" i="16"/>
  <c r="I88" i="16"/>
  <c r="J88" i="16"/>
  <c r="E88" i="16"/>
  <c r="J141" i="16"/>
  <c r="F141" i="16"/>
  <c r="G141" i="16"/>
  <c r="H141" i="16"/>
  <c r="I141" i="16"/>
  <c r="E141" i="16"/>
  <c r="R46" i="34" l="1"/>
  <c r="R44" i="34"/>
  <c r="Q25" i="34"/>
  <c r="R25" i="34" s="1"/>
  <c r="P21" i="34"/>
  <c r="R6" i="35"/>
  <c r="Q15" i="35"/>
  <c r="R7" i="35"/>
  <c r="S7" i="35"/>
  <c r="R8" i="35"/>
  <c r="S8" i="35"/>
  <c r="R9" i="35"/>
  <c r="S9" i="35"/>
  <c r="R10" i="35"/>
  <c r="S10" i="35"/>
  <c r="Q42" i="33"/>
  <c r="R44" i="33"/>
  <c r="Q46" i="33"/>
  <c r="R46" i="33" s="1"/>
  <c r="K141" i="33"/>
  <c r="L40" i="33"/>
  <c r="R11" i="33" s="1"/>
  <c r="Q25" i="33"/>
  <c r="Q8" i="33"/>
  <c r="K88" i="33"/>
  <c r="L103" i="33"/>
  <c r="Q13" i="33"/>
  <c r="L29" i="33"/>
  <c r="P21" i="33"/>
  <c r="K29" i="33"/>
  <c r="P28" i="33"/>
  <c r="P35" i="33"/>
  <c r="R35" i="33" s="1"/>
  <c r="L17" i="33"/>
  <c r="K17" i="33"/>
  <c r="L45" i="33"/>
  <c r="R23" i="33"/>
  <c r="K35" i="33"/>
  <c r="Q10" i="33" s="1"/>
  <c r="P25" i="33"/>
  <c r="L35" i="33"/>
  <c r="L8" i="33"/>
  <c r="R13" i="34"/>
  <c r="P19" i="34"/>
  <c r="Q6" i="34"/>
  <c r="Q7" i="34"/>
  <c r="Q19" i="34"/>
  <c r="R11" i="34"/>
  <c r="R23" i="34"/>
  <c r="R35" i="34"/>
  <c r="Q12" i="34"/>
  <c r="R8" i="34"/>
  <c r="Q21" i="34"/>
  <c r="R21" i="34" s="1"/>
  <c r="P33" i="34"/>
  <c r="R33" i="34" s="1"/>
  <c r="Q40" i="34"/>
  <c r="P42" i="34"/>
  <c r="Q42" i="34"/>
  <c r="P30" i="34"/>
  <c r="Q30" i="34"/>
  <c r="L45" i="32"/>
  <c r="Q23" i="32"/>
  <c r="Q44" i="32"/>
  <c r="L146" i="32"/>
  <c r="L129" i="32"/>
  <c r="R44" i="32"/>
  <c r="L141" i="32"/>
  <c r="Q8" i="32"/>
  <c r="K17" i="32"/>
  <c r="Q7" i="32" s="1"/>
  <c r="L50" i="32"/>
  <c r="K98" i="32"/>
  <c r="Q12" i="32" s="1"/>
  <c r="L98" i="32"/>
  <c r="P35" i="32"/>
  <c r="P28" i="32"/>
  <c r="L35" i="32"/>
  <c r="P25" i="32"/>
  <c r="K35" i="32"/>
  <c r="Q10" i="32" s="1"/>
  <c r="Q25" i="32"/>
  <c r="Q33" i="32"/>
  <c r="R33" i="32" s="1"/>
  <c r="L29" i="32"/>
  <c r="K29" i="32"/>
  <c r="Q9" i="32" s="1"/>
  <c r="P21" i="32"/>
  <c r="L93" i="32"/>
  <c r="Q35" i="32"/>
  <c r="R35" i="32" s="1"/>
  <c r="L8" i="32"/>
  <c r="K8" i="32"/>
  <c r="P19" i="32" s="1"/>
  <c r="Q7" i="33"/>
  <c r="R8" i="33"/>
  <c r="Q6" i="33"/>
  <c r="P40" i="33"/>
  <c r="Q40" i="33"/>
  <c r="R13" i="33"/>
  <c r="Q12" i="33"/>
  <c r="Q21" i="33"/>
  <c r="L82" i="33"/>
  <c r="Q28" i="33" s="1"/>
  <c r="P42" i="33"/>
  <c r="R42" i="33" s="1"/>
  <c r="P30" i="33"/>
  <c r="R30" i="33" s="1"/>
  <c r="Q49" i="31"/>
  <c r="Q25" i="31"/>
  <c r="R44" i="31"/>
  <c r="L141" i="31"/>
  <c r="Q8" i="31"/>
  <c r="Q42" i="31"/>
  <c r="K135" i="31"/>
  <c r="P40" i="31"/>
  <c r="R33" i="31"/>
  <c r="Q23" i="31"/>
  <c r="R23" i="31" s="1"/>
  <c r="K8" i="31"/>
  <c r="L40" i="31"/>
  <c r="K40" i="31"/>
  <c r="Q11" i="31" s="1"/>
  <c r="P21" i="31"/>
  <c r="P25" i="31"/>
  <c r="R25" i="31" s="1"/>
  <c r="L8" i="31"/>
  <c r="L45" i="31"/>
  <c r="K35" i="31"/>
  <c r="Q10" i="31" s="1"/>
  <c r="R10" i="31" s="1"/>
  <c r="R7" i="32"/>
  <c r="Q13" i="32"/>
  <c r="P40" i="32"/>
  <c r="R11" i="32"/>
  <c r="Q28" i="32"/>
  <c r="R46" i="32"/>
  <c r="Q21" i="32"/>
  <c r="P23" i="32"/>
  <c r="P42" i="32"/>
  <c r="Q42" i="32"/>
  <c r="P30" i="32"/>
  <c r="Q30" i="32"/>
  <c r="L129" i="30"/>
  <c r="K146" i="30"/>
  <c r="Q46" i="30"/>
  <c r="L114" i="30"/>
  <c r="P46" i="30"/>
  <c r="K114" i="30"/>
  <c r="R44" i="30"/>
  <c r="Q35" i="30"/>
  <c r="L88" i="30"/>
  <c r="K29" i="30"/>
  <c r="Q9" i="30" s="1"/>
  <c r="L17" i="30"/>
  <c r="P23" i="30"/>
  <c r="K17" i="30"/>
  <c r="Q7" i="30" s="1"/>
  <c r="R7" i="30" s="1"/>
  <c r="K40" i="30"/>
  <c r="Q11" i="30" s="1"/>
  <c r="K76" i="30"/>
  <c r="Q8" i="30" s="1"/>
  <c r="R8" i="30" s="1"/>
  <c r="P25" i="30"/>
  <c r="Q23" i="30"/>
  <c r="L29" i="30"/>
  <c r="P21" i="30"/>
  <c r="Q25" i="30"/>
  <c r="R25" i="30" s="1"/>
  <c r="L40" i="30"/>
  <c r="L8" i="30"/>
  <c r="K8" i="30"/>
  <c r="P19" i="30" s="1"/>
  <c r="Q6" i="31"/>
  <c r="R13" i="31"/>
  <c r="R7" i="31"/>
  <c r="Q12" i="31"/>
  <c r="Q9" i="31"/>
  <c r="Q21" i="31"/>
  <c r="R21" i="31" s="1"/>
  <c r="L76" i="31"/>
  <c r="Q28" i="31" s="1"/>
  <c r="R28" i="31" s="1"/>
  <c r="L129" i="31"/>
  <c r="Q40" i="31" s="1"/>
  <c r="R40" i="31" s="1"/>
  <c r="P42" i="31"/>
  <c r="P30" i="31"/>
  <c r="R30" i="31" s="1"/>
  <c r="Q11" i="29"/>
  <c r="Q23" i="29"/>
  <c r="R23" i="29" s="1"/>
  <c r="L123" i="29"/>
  <c r="Q46" i="29"/>
  <c r="P46" i="29"/>
  <c r="L114" i="29"/>
  <c r="R44" i="29"/>
  <c r="L61" i="29"/>
  <c r="Q35" i="29"/>
  <c r="L88" i="29"/>
  <c r="Q25" i="29"/>
  <c r="R25" i="29" s="1"/>
  <c r="R33" i="29"/>
  <c r="Q8" i="29"/>
  <c r="L8" i="29"/>
  <c r="K8" i="29"/>
  <c r="Q6" i="29" s="1"/>
  <c r="P35" i="29"/>
  <c r="L29" i="29"/>
  <c r="Q19" i="29" s="1"/>
  <c r="K29" i="29"/>
  <c r="Q9" i="29" s="1"/>
  <c r="P21" i="29"/>
  <c r="L50" i="29"/>
  <c r="L40" i="29"/>
  <c r="R11" i="29" s="1"/>
  <c r="R13" i="30"/>
  <c r="R35" i="30"/>
  <c r="R12" i="30"/>
  <c r="Q21" i="30"/>
  <c r="Q33" i="30"/>
  <c r="L82" i="30"/>
  <c r="Q28" i="30" s="1"/>
  <c r="K88" i="30"/>
  <c r="Q10" i="30" s="1"/>
  <c r="L135" i="30"/>
  <c r="R9" i="30" s="1"/>
  <c r="K141" i="30"/>
  <c r="P33" i="30"/>
  <c r="P42" i="30"/>
  <c r="Q42" i="30"/>
  <c r="P30" i="30"/>
  <c r="Q30" i="30"/>
  <c r="Q49" i="28"/>
  <c r="L151" i="28"/>
  <c r="L129" i="28"/>
  <c r="L114" i="28"/>
  <c r="K114" i="28"/>
  <c r="P44" i="28"/>
  <c r="R44" i="28" s="1"/>
  <c r="K141" i="28"/>
  <c r="Q10" i="28" s="1"/>
  <c r="R10" i="28" s="1"/>
  <c r="Q46" i="28"/>
  <c r="L146" i="28"/>
  <c r="P46" i="28"/>
  <c r="K146" i="28"/>
  <c r="L61" i="28"/>
  <c r="Q33" i="28"/>
  <c r="L35" i="28"/>
  <c r="L76" i="28"/>
  <c r="Q35" i="28"/>
  <c r="R35" i="28" s="1"/>
  <c r="L8" i="28"/>
  <c r="L50" i="28"/>
  <c r="K50" i="28"/>
  <c r="L45" i="28"/>
  <c r="P23" i="28"/>
  <c r="L40" i="28"/>
  <c r="K40" i="28"/>
  <c r="Q25" i="28"/>
  <c r="K8" i="28"/>
  <c r="L82" i="28"/>
  <c r="Q23" i="28"/>
  <c r="L23" i="28"/>
  <c r="Q8" i="28"/>
  <c r="L29" i="28"/>
  <c r="P25" i="28"/>
  <c r="K29" i="28"/>
  <c r="Q9" i="28" s="1"/>
  <c r="P21" i="28"/>
  <c r="Q28" i="28"/>
  <c r="R28" i="28" s="1"/>
  <c r="P28" i="28"/>
  <c r="P19" i="29"/>
  <c r="Q13" i="29"/>
  <c r="R35" i="29"/>
  <c r="R7" i="29"/>
  <c r="Q40" i="29"/>
  <c r="Q12" i="29"/>
  <c r="R8" i="29"/>
  <c r="Q21" i="29"/>
  <c r="R21" i="29" s="1"/>
  <c r="L82" i="29"/>
  <c r="K88" i="29"/>
  <c r="P28" i="29" s="1"/>
  <c r="L135" i="29"/>
  <c r="K141" i="29"/>
  <c r="P40" i="29" s="1"/>
  <c r="P42" i="29"/>
  <c r="Q42" i="29"/>
  <c r="P30" i="29"/>
  <c r="Q30" i="29"/>
  <c r="Q44" i="27"/>
  <c r="Q42" i="27"/>
  <c r="R42" i="27" s="1"/>
  <c r="Q46" i="27"/>
  <c r="K151" i="27"/>
  <c r="Q12" i="27" s="1"/>
  <c r="Q7" i="27"/>
  <c r="K123" i="27"/>
  <c r="L114" i="27"/>
  <c r="K114" i="27"/>
  <c r="Q6" i="27" s="1"/>
  <c r="P44" i="27"/>
  <c r="R44" i="27" s="1"/>
  <c r="L129" i="27"/>
  <c r="P46" i="27"/>
  <c r="R46" i="27" s="1"/>
  <c r="K129" i="27"/>
  <c r="Q8" i="27"/>
  <c r="K45" i="27"/>
  <c r="P25" i="27"/>
  <c r="K50" i="27"/>
  <c r="K35" i="27"/>
  <c r="Q10" i="27" s="1"/>
  <c r="L29" i="27"/>
  <c r="L45" i="27"/>
  <c r="R23" i="27"/>
  <c r="K40" i="27"/>
  <c r="Q11" i="27" s="1"/>
  <c r="L8" i="27"/>
  <c r="K8" i="27"/>
  <c r="P19" i="27" s="1"/>
  <c r="L76" i="27"/>
  <c r="P35" i="27"/>
  <c r="Q25" i="27"/>
  <c r="L40" i="27"/>
  <c r="R11" i="27" s="1"/>
  <c r="Q13" i="28"/>
  <c r="R7" i="28"/>
  <c r="Q21" i="28"/>
  <c r="P33" i="28"/>
  <c r="R33" i="28" s="1"/>
  <c r="P42" i="28"/>
  <c r="K151" i="28"/>
  <c r="Q12" i="28" s="1"/>
  <c r="Q42" i="28"/>
  <c r="P30" i="28"/>
  <c r="Q30" i="28"/>
  <c r="Q44" i="26"/>
  <c r="R44" i="26" s="1"/>
  <c r="L135" i="26"/>
  <c r="Q42" i="26"/>
  <c r="Q8" i="26"/>
  <c r="L114" i="26"/>
  <c r="Q40" i="26" s="1"/>
  <c r="R46" i="26"/>
  <c r="K114" i="26"/>
  <c r="L8" i="26"/>
  <c r="Q23" i="26"/>
  <c r="P23" i="26"/>
  <c r="K8" i="26"/>
  <c r="Q6" i="26" s="1"/>
  <c r="K29" i="26"/>
  <c r="Q9" i="26" s="1"/>
  <c r="L40" i="26"/>
  <c r="K40" i="26"/>
  <c r="Q11" i="26" s="1"/>
  <c r="P25" i="26"/>
  <c r="Q25" i="26"/>
  <c r="L45" i="26"/>
  <c r="P21" i="26"/>
  <c r="L29" i="26"/>
  <c r="K35" i="26"/>
  <c r="Q10" i="26" s="1"/>
  <c r="R10" i="26" s="1"/>
  <c r="L50" i="26"/>
  <c r="P28" i="27"/>
  <c r="Q13" i="27"/>
  <c r="R35" i="27"/>
  <c r="Q9" i="27"/>
  <c r="P21" i="27"/>
  <c r="L70" i="27"/>
  <c r="R7" i="27" s="1"/>
  <c r="Q21" i="27"/>
  <c r="P33" i="27"/>
  <c r="R33" i="27" s="1"/>
  <c r="L82" i="27"/>
  <c r="L135" i="27"/>
  <c r="P30" i="27"/>
  <c r="R30" i="27" s="1"/>
  <c r="Q44" i="25"/>
  <c r="L129" i="25"/>
  <c r="R44" i="25"/>
  <c r="Q46" i="25"/>
  <c r="L114" i="25"/>
  <c r="P46" i="25"/>
  <c r="K114" i="25"/>
  <c r="Q6" i="25" s="1"/>
  <c r="L76" i="25"/>
  <c r="R8" i="25" s="1"/>
  <c r="Q35" i="25"/>
  <c r="L40" i="25"/>
  <c r="Q25" i="25"/>
  <c r="R25" i="25" s="1"/>
  <c r="K40" i="25"/>
  <c r="Q11" i="25" s="1"/>
  <c r="L8" i="25"/>
  <c r="K8" i="25"/>
  <c r="P35" i="25"/>
  <c r="R35" i="25" s="1"/>
  <c r="L29" i="25"/>
  <c r="P23" i="25"/>
  <c r="R23" i="25" s="1"/>
  <c r="K29" i="25"/>
  <c r="Q9" i="25" s="1"/>
  <c r="P28" i="26"/>
  <c r="Q28" i="26"/>
  <c r="R8" i="26"/>
  <c r="P40" i="26"/>
  <c r="Q13" i="26"/>
  <c r="Q7" i="26"/>
  <c r="Q12" i="26"/>
  <c r="Q21" i="26"/>
  <c r="P42" i="26"/>
  <c r="P30" i="26"/>
  <c r="R30" i="26" s="1"/>
  <c r="Q49" i="24"/>
  <c r="L129" i="24"/>
  <c r="L156" i="24"/>
  <c r="L146" i="24"/>
  <c r="K146" i="24"/>
  <c r="R44" i="24"/>
  <c r="Q46" i="24"/>
  <c r="L114" i="24"/>
  <c r="Q40" i="24" s="1"/>
  <c r="P46" i="24"/>
  <c r="K114" i="24"/>
  <c r="L35" i="24"/>
  <c r="L45" i="24"/>
  <c r="Q23" i="24"/>
  <c r="K35" i="24"/>
  <c r="P23" i="24"/>
  <c r="L29" i="24"/>
  <c r="L61" i="24"/>
  <c r="P33" i="24"/>
  <c r="R33" i="24" s="1"/>
  <c r="K61" i="24"/>
  <c r="L40" i="24"/>
  <c r="K40" i="24"/>
  <c r="Q11" i="24" s="1"/>
  <c r="K76" i="24"/>
  <c r="Q8" i="24" s="1"/>
  <c r="P25" i="24"/>
  <c r="K17" i="24"/>
  <c r="Q7" i="24" s="1"/>
  <c r="P35" i="24"/>
  <c r="Q9" i="24"/>
  <c r="Q35" i="24"/>
  <c r="L17" i="24"/>
  <c r="Q25" i="24"/>
  <c r="L8" i="24"/>
  <c r="K8" i="24"/>
  <c r="Q6" i="24" s="1"/>
  <c r="Q13" i="25"/>
  <c r="R7" i="25"/>
  <c r="Q12" i="25"/>
  <c r="Q21" i="25"/>
  <c r="R21" i="25" s="1"/>
  <c r="P33" i="25"/>
  <c r="Q33" i="25"/>
  <c r="L82" i="25"/>
  <c r="K88" i="25"/>
  <c r="P28" i="25" s="1"/>
  <c r="L135" i="25"/>
  <c r="K141" i="25"/>
  <c r="P42" i="25"/>
  <c r="Q42" i="25"/>
  <c r="P30" i="25"/>
  <c r="Q30" i="25"/>
  <c r="Q8" i="23"/>
  <c r="Q49" i="23"/>
  <c r="L151" i="23"/>
  <c r="L146" i="23"/>
  <c r="L156" i="23"/>
  <c r="Q44" i="23"/>
  <c r="L123" i="23"/>
  <c r="P44" i="23"/>
  <c r="L129" i="23"/>
  <c r="Q40" i="23" s="1"/>
  <c r="Q46" i="23"/>
  <c r="R46" i="23" s="1"/>
  <c r="K123" i="23"/>
  <c r="Q7" i="23" s="1"/>
  <c r="R33" i="23"/>
  <c r="L76" i="23"/>
  <c r="Q35" i="23"/>
  <c r="R35" i="23" s="1"/>
  <c r="K17" i="23"/>
  <c r="P21" i="23"/>
  <c r="Q25" i="23"/>
  <c r="L35" i="23"/>
  <c r="P25" i="23"/>
  <c r="K35" i="23"/>
  <c r="L45" i="23"/>
  <c r="L29" i="23"/>
  <c r="K29" i="23"/>
  <c r="Q9" i="23" s="1"/>
  <c r="L8" i="23"/>
  <c r="K8" i="23"/>
  <c r="L40" i="23"/>
  <c r="R23" i="23"/>
  <c r="K40" i="23"/>
  <c r="Q11" i="23" s="1"/>
  <c r="P28" i="24"/>
  <c r="Q13" i="24"/>
  <c r="Q12" i="24"/>
  <c r="Q21" i="24"/>
  <c r="R21" i="24" s="1"/>
  <c r="L82" i="24"/>
  <c r="K88" i="24"/>
  <c r="L135" i="24"/>
  <c r="K141" i="24"/>
  <c r="P42" i="24"/>
  <c r="Q42" i="24"/>
  <c r="P30" i="24"/>
  <c r="Q30" i="24"/>
  <c r="Q11" i="22"/>
  <c r="R11" i="22" s="1"/>
  <c r="Q33" i="22"/>
  <c r="Q49" i="22"/>
  <c r="Q12" i="22"/>
  <c r="L45" i="22"/>
  <c r="L141" i="22"/>
  <c r="L146" i="22"/>
  <c r="Q40" i="22" s="1"/>
  <c r="R46" i="22"/>
  <c r="K82" i="22"/>
  <c r="L40" i="22"/>
  <c r="P23" i="22"/>
  <c r="R23" i="22" s="1"/>
  <c r="K35" i="22"/>
  <c r="P21" i="22"/>
  <c r="P25" i="22"/>
  <c r="R44" i="22"/>
  <c r="L35" i="22"/>
  <c r="L29" i="22"/>
  <c r="K29" i="22"/>
  <c r="Q9" i="22" s="1"/>
  <c r="Q25" i="22"/>
  <c r="K17" i="22"/>
  <c r="Q7" i="22" s="1"/>
  <c r="R12" i="23"/>
  <c r="P28" i="23"/>
  <c r="Q10" i="23"/>
  <c r="Q6" i="23"/>
  <c r="Q13" i="23"/>
  <c r="P42" i="23"/>
  <c r="Q21" i="23"/>
  <c r="Q42" i="23"/>
  <c r="P30" i="23"/>
  <c r="R30" i="23" s="1"/>
  <c r="L103" i="23"/>
  <c r="L45" i="21"/>
  <c r="L35" i="21"/>
  <c r="L156" i="21"/>
  <c r="L146" i="21"/>
  <c r="Q46" i="21"/>
  <c r="R46" i="21" s="1"/>
  <c r="L141" i="21"/>
  <c r="P46" i="21"/>
  <c r="Q44" i="21"/>
  <c r="P44" i="21"/>
  <c r="K129" i="21"/>
  <c r="L114" i="21"/>
  <c r="Q9" i="21"/>
  <c r="Q8" i="21"/>
  <c r="R8" i="21" s="1"/>
  <c r="L76" i="21"/>
  <c r="L40" i="21"/>
  <c r="K40" i="21"/>
  <c r="Q11" i="21" s="1"/>
  <c r="K45" i="21"/>
  <c r="Q23" i="21"/>
  <c r="R23" i="21" s="1"/>
  <c r="L29" i="21"/>
  <c r="Q25" i="21"/>
  <c r="P25" i="21"/>
  <c r="Q12" i="21"/>
  <c r="L8" i="21"/>
  <c r="K8" i="21"/>
  <c r="P21" i="21"/>
  <c r="Q6" i="22"/>
  <c r="R7" i="22"/>
  <c r="R13" i="22"/>
  <c r="R35" i="22"/>
  <c r="P40" i="22"/>
  <c r="R8" i="22"/>
  <c r="L82" i="22"/>
  <c r="Q28" i="22" s="1"/>
  <c r="K88" i="22"/>
  <c r="Q10" i="22" s="1"/>
  <c r="L135" i="22"/>
  <c r="K141" i="22"/>
  <c r="P33" i="22"/>
  <c r="R33" i="22" s="1"/>
  <c r="P42" i="22"/>
  <c r="Q42" i="22"/>
  <c r="Q21" i="22"/>
  <c r="P30" i="22"/>
  <c r="Q30" i="22"/>
  <c r="Q49" i="20"/>
  <c r="L123" i="20"/>
  <c r="R44" i="20"/>
  <c r="L129" i="20"/>
  <c r="P46" i="20"/>
  <c r="R46" i="20" s="1"/>
  <c r="Q8" i="20"/>
  <c r="P40" i="20"/>
  <c r="L40" i="20"/>
  <c r="R11" i="20" s="1"/>
  <c r="L50" i="20"/>
  <c r="L45" i="20"/>
  <c r="L17" i="20"/>
  <c r="L61" i="20"/>
  <c r="Q21" i="20"/>
  <c r="K35" i="20"/>
  <c r="Q10" i="20" s="1"/>
  <c r="P25" i="20"/>
  <c r="Q23" i="20"/>
  <c r="R23" i="20" s="1"/>
  <c r="Q28" i="20"/>
  <c r="P28" i="20"/>
  <c r="L29" i="20"/>
  <c r="K29" i="20"/>
  <c r="Q9" i="20" s="1"/>
  <c r="Q25" i="20"/>
  <c r="R25" i="20" s="1"/>
  <c r="K17" i="20"/>
  <c r="Q7" i="20" s="1"/>
  <c r="L35" i="20"/>
  <c r="P21" i="20"/>
  <c r="Q6" i="21"/>
  <c r="Q13" i="21"/>
  <c r="R35" i="21"/>
  <c r="R7" i="21"/>
  <c r="L82" i="21"/>
  <c r="K88" i="21"/>
  <c r="P28" i="21" s="1"/>
  <c r="L135" i="21"/>
  <c r="K141" i="21"/>
  <c r="P42" i="21"/>
  <c r="Q21" i="21"/>
  <c r="Q42" i="21"/>
  <c r="P30" i="21"/>
  <c r="Q30" i="21"/>
  <c r="Q9" i="18"/>
  <c r="L35" i="18"/>
  <c r="K35" i="18"/>
  <c r="Q25" i="18"/>
  <c r="L114" i="18"/>
  <c r="K114" i="18"/>
  <c r="Q6" i="18" s="1"/>
  <c r="Q46" i="18"/>
  <c r="L151" i="18"/>
  <c r="K151" i="18"/>
  <c r="R44" i="18"/>
  <c r="L141" i="18"/>
  <c r="P46" i="18"/>
  <c r="R35" i="18"/>
  <c r="R33" i="18"/>
  <c r="P25" i="18"/>
  <c r="L29" i="18"/>
  <c r="Q23" i="18"/>
  <c r="R23" i="18" s="1"/>
  <c r="L50" i="18"/>
  <c r="R13" i="18" s="1"/>
  <c r="L8" i="18"/>
  <c r="K8" i="18"/>
  <c r="P21" i="18"/>
  <c r="L40" i="18"/>
  <c r="K40" i="18"/>
  <c r="P19" i="18" s="1"/>
  <c r="Q6" i="20"/>
  <c r="Q13" i="20"/>
  <c r="R35" i="20"/>
  <c r="Q12" i="20"/>
  <c r="P33" i="20"/>
  <c r="R33" i="20" s="1"/>
  <c r="P42" i="20"/>
  <c r="Q42" i="20"/>
  <c r="L8" i="20"/>
  <c r="P30" i="20"/>
  <c r="Q30" i="20"/>
  <c r="Q23" i="19"/>
  <c r="R23" i="19" s="1"/>
  <c r="Q9" i="19"/>
  <c r="L114" i="19"/>
  <c r="L129" i="19"/>
  <c r="Q13" i="19"/>
  <c r="P44" i="19"/>
  <c r="R44" i="19" s="1"/>
  <c r="Q46" i="19"/>
  <c r="P46" i="19"/>
  <c r="L40" i="19"/>
  <c r="R11" i="19" s="1"/>
  <c r="Q33" i="19"/>
  <c r="R33" i="19" s="1"/>
  <c r="L76" i="19"/>
  <c r="L8" i="19"/>
  <c r="K8" i="19"/>
  <c r="P19" i="19" s="1"/>
  <c r="K76" i="19"/>
  <c r="Q8" i="19" s="1"/>
  <c r="R8" i="19" s="1"/>
  <c r="L29" i="19"/>
  <c r="P25" i="19"/>
  <c r="L61" i="19"/>
  <c r="Q35" i="19"/>
  <c r="P35" i="19"/>
  <c r="R35" i="19" s="1"/>
  <c r="R13" i="19"/>
  <c r="Q12" i="19"/>
  <c r="Q7" i="19"/>
  <c r="Q25" i="19"/>
  <c r="Q21" i="19"/>
  <c r="R21" i="19" s="1"/>
  <c r="L82" i="19"/>
  <c r="Q28" i="19" s="1"/>
  <c r="K88" i="19"/>
  <c r="P28" i="19" s="1"/>
  <c r="L135" i="19"/>
  <c r="Q40" i="19" s="1"/>
  <c r="K141" i="19"/>
  <c r="P40" i="19" s="1"/>
  <c r="P42" i="19"/>
  <c r="Q42" i="19"/>
  <c r="P30" i="19"/>
  <c r="Q30" i="19"/>
  <c r="K45" i="17"/>
  <c r="K35" i="17"/>
  <c r="P19" i="17" s="1"/>
  <c r="P23" i="17"/>
  <c r="R23" i="17" s="1"/>
  <c r="L35" i="17"/>
  <c r="L76" i="17"/>
  <c r="L40" i="17"/>
  <c r="K40" i="17"/>
  <c r="Q11" i="17" s="1"/>
  <c r="L45" i="17"/>
  <c r="P21" i="17"/>
  <c r="K29" i="17"/>
  <c r="Q25" i="17"/>
  <c r="R25" i="17" s="1"/>
  <c r="L29" i="17"/>
  <c r="L8" i="17"/>
  <c r="L146" i="17"/>
  <c r="Q44" i="17"/>
  <c r="K129" i="17"/>
  <c r="R8" i="18"/>
  <c r="R7" i="18"/>
  <c r="Q21" i="18"/>
  <c r="L23" i="18"/>
  <c r="L82" i="18"/>
  <c r="Q28" i="18" s="1"/>
  <c r="K88" i="18"/>
  <c r="P28" i="18" s="1"/>
  <c r="R28" i="18" s="1"/>
  <c r="L135" i="18"/>
  <c r="K141" i="18"/>
  <c r="Q10" i="18" s="1"/>
  <c r="P42" i="18"/>
  <c r="Q42" i="18"/>
  <c r="P30" i="18"/>
  <c r="Q30" i="18"/>
  <c r="L156" i="17"/>
  <c r="P44" i="17"/>
  <c r="R44" i="17" s="1"/>
  <c r="Q46" i="17"/>
  <c r="P46" i="17"/>
  <c r="L129" i="17"/>
  <c r="L123" i="17"/>
  <c r="K114" i="17"/>
  <c r="L114" i="17"/>
  <c r="Q49" i="17"/>
  <c r="Q8" i="17"/>
  <c r="Q33" i="17"/>
  <c r="R33" i="17" s="1"/>
  <c r="K70" i="17"/>
  <c r="P28" i="17" s="1"/>
  <c r="L61" i="17"/>
  <c r="Q13" i="17"/>
  <c r="Q9" i="17"/>
  <c r="L17" i="17"/>
  <c r="K8" i="17"/>
  <c r="R13" i="17"/>
  <c r="R35" i="17"/>
  <c r="Q28" i="17"/>
  <c r="Q12" i="17"/>
  <c r="L82" i="17"/>
  <c r="K88" i="17"/>
  <c r="L135" i="17"/>
  <c r="K141" i="17"/>
  <c r="Q21" i="17"/>
  <c r="P42" i="17"/>
  <c r="Q42" i="17"/>
  <c r="P30" i="17"/>
  <c r="Q30" i="17"/>
  <c r="M156" i="16"/>
  <c r="J156" i="16"/>
  <c r="I156" i="16"/>
  <c r="H156" i="16"/>
  <c r="G156" i="16"/>
  <c r="F156" i="16"/>
  <c r="E156" i="16"/>
  <c r="K156" i="16" s="1"/>
  <c r="M151" i="16"/>
  <c r="J151" i="16"/>
  <c r="I151" i="16"/>
  <c r="H151" i="16"/>
  <c r="G151" i="16"/>
  <c r="F151" i="16"/>
  <c r="L151" i="16" s="1"/>
  <c r="E151" i="16"/>
  <c r="K151" i="16" s="1"/>
  <c r="M146" i="16"/>
  <c r="J146" i="16"/>
  <c r="L146" i="16" s="1"/>
  <c r="I146" i="16"/>
  <c r="K146" i="16" s="1"/>
  <c r="H146" i="16"/>
  <c r="G146" i="16"/>
  <c r="F146" i="16"/>
  <c r="E146" i="16"/>
  <c r="L141" i="16"/>
  <c r="K141" i="16"/>
  <c r="M135" i="16"/>
  <c r="L135" i="16"/>
  <c r="K135" i="16"/>
  <c r="J135" i="16"/>
  <c r="I135" i="16"/>
  <c r="H135" i="16"/>
  <c r="G135" i="16"/>
  <c r="F135" i="16"/>
  <c r="E135" i="16"/>
  <c r="M129" i="16"/>
  <c r="J129" i="16"/>
  <c r="I129" i="16"/>
  <c r="H129" i="16"/>
  <c r="Q44" i="16" s="1"/>
  <c r="G129" i="16"/>
  <c r="F129" i="16"/>
  <c r="E129" i="16"/>
  <c r="M123" i="16"/>
  <c r="J123" i="16"/>
  <c r="I123" i="16"/>
  <c r="H123" i="16"/>
  <c r="G123" i="16"/>
  <c r="F123" i="16"/>
  <c r="E123" i="16"/>
  <c r="M114" i="16"/>
  <c r="J114" i="16"/>
  <c r="I114" i="16"/>
  <c r="H114" i="16"/>
  <c r="G114" i="16"/>
  <c r="F114" i="16"/>
  <c r="E114" i="16"/>
  <c r="M103" i="16"/>
  <c r="J103" i="16"/>
  <c r="I103" i="16"/>
  <c r="H103" i="16"/>
  <c r="G103" i="16"/>
  <c r="F103" i="16"/>
  <c r="E103" i="16"/>
  <c r="M98" i="16"/>
  <c r="J98" i="16"/>
  <c r="I98" i="16"/>
  <c r="K98" i="16" s="1"/>
  <c r="H98" i="16"/>
  <c r="G98" i="16"/>
  <c r="F98" i="16"/>
  <c r="L98" i="16" s="1"/>
  <c r="E98" i="16"/>
  <c r="M93" i="16"/>
  <c r="J93" i="16"/>
  <c r="I93" i="16"/>
  <c r="H93" i="16"/>
  <c r="G93" i="16"/>
  <c r="K93" i="16" s="1"/>
  <c r="F93" i="16"/>
  <c r="E93" i="16"/>
  <c r="M88" i="16"/>
  <c r="K88" i="16"/>
  <c r="L88" i="16"/>
  <c r="M82" i="16"/>
  <c r="J82" i="16"/>
  <c r="I82" i="16"/>
  <c r="H82" i="16"/>
  <c r="L82" i="16" s="1"/>
  <c r="G82" i="16"/>
  <c r="F82" i="16"/>
  <c r="E82" i="16"/>
  <c r="M76" i="16"/>
  <c r="J76" i="16"/>
  <c r="Q35" i="16" s="1"/>
  <c r="I76" i="16"/>
  <c r="P35" i="16" s="1"/>
  <c r="H76" i="16"/>
  <c r="G76" i="16"/>
  <c r="F76" i="16"/>
  <c r="E76" i="16"/>
  <c r="M70" i="16"/>
  <c r="J70" i="16"/>
  <c r="I70" i="16"/>
  <c r="H70" i="16"/>
  <c r="G70" i="16"/>
  <c r="F70" i="16"/>
  <c r="E70" i="16"/>
  <c r="M61" i="16"/>
  <c r="J61" i="16"/>
  <c r="I61" i="16"/>
  <c r="H61" i="16"/>
  <c r="G61" i="16"/>
  <c r="F61" i="16"/>
  <c r="E61" i="16"/>
  <c r="M50" i="16"/>
  <c r="J50" i="16"/>
  <c r="I50" i="16"/>
  <c r="H50" i="16"/>
  <c r="G50" i="16"/>
  <c r="F50" i="16"/>
  <c r="E50" i="16"/>
  <c r="K50" i="16" s="1"/>
  <c r="M45" i="16"/>
  <c r="J45" i="16"/>
  <c r="I45" i="16"/>
  <c r="H45" i="16"/>
  <c r="G45" i="16"/>
  <c r="F45" i="16"/>
  <c r="E45" i="16"/>
  <c r="M40" i="16"/>
  <c r="J40" i="16"/>
  <c r="I40" i="16"/>
  <c r="H40" i="16"/>
  <c r="G40" i="16"/>
  <c r="F40" i="16"/>
  <c r="E40" i="16"/>
  <c r="M35" i="16"/>
  <c r="L35" i="16"/>
  <c r="K35" i="16"/>
  <c r="M29" i="16"/>
  <c r="Q49" i="16" s="1"/>
  <c r="J29" i="16"/>
  <c r="I29" i="16"/>
  <c r="H29" i="16"/>
  <c r="G29" i="16"/>
  <c r="F29" i="16"/>
  <c r="E29" i="16"/>
  <c r="M23" i="16"/>
  <c r="J23" i="16"/>
  <c r="I23" i="16"/>
  <c r="K23" i="16" s="1"/>
  <c r="H23" i="16"/>
  <c r="L23" i="16" s="1"/>
  <c r="G23" i="16"/>
  <c r="F23" i="16"/>
  <c r="E23" i="16"/>
  <c r="M17" i="16"/>
  <c r="J17" i="16"/>
  <c r="I17" i="16"/>
  <c r="H17" i="16"/>
  <c r="G17" i="16"/>
  <c r="F17" i="16"/>
  <c r="E17" i="16"/>
  <c r="P21" i="16" s="1"/>
  <c r="W12" i="16"/>
  <c r="W10" i="16"/>
  <c r="M8" i="16"/>
  <c r="J8" i="16"/>
  <c r="I8" i="16"/>
  <c r="P25" i="16" s="1"/>
  <c r="H8" i="16"/>
  <c r="G8" i="16"/>
  <c r="F8" i="16"/>
  <c r="E8" i="16"/>
  <c r="W7" i="16"/>
  <c r="R9" i="34" l="1"/>
  <c r="Q10" i="34"/>
  <c r="P40" i="34"/>
  <c r="R19" i="34"/>
  <c r="S11" i="35"/>
  <c r="S12" i="35"/>
  <c r="S13" i="35"/>
  <c r="S14" i="35"/>
  <c r="S6" i="35"/>
  <c r="R25" i="33"/>
  <c r="Q19" i="33"/>
  <c r="R10" i="33"/>
  <c r="P19" i="33"/>
  <c r="R21" i="33"/>
  <c r="R28" i="33"/>
  <c r="Q9" i="33"/>
  <c r="R9" i="33" s="1"/>
  <c r="Q28" i="34"/>
  <c r="R28" i="34" s="1"/>
  <c r="R30" i="34"/>
  <c r="R12" i="34"/>
  <c r="R10" i="34"/>
  <c r="R40" i="34"/>
  <c r="R42" i="34"/>
  <c r="R7" i="34"/>
  <c r="Q15" i="34"/>
  <c r="S6" i="34" s="1"/>
  <c r="R6" i="34"/>
  <c r="Q19" i="32"/>
  <c r="R19" i="32" s="1"/>
  <c r="R23" i="32"/>
  <c r="Q40" i="32"/>
  <c r="R40" i="32" s="1"/>
  <c r="R8" i="32"/>
  <c r="R28" i="32"/>
  <c r="Q6" i="32"/>
  <c r="Q15" i="32" s="1"/>
  <c r="S6" i="32" s="1"/>
  <c r="R25" i="32"/>
  <c r="R21" i="32"/>
  <c r="R9" i="32"/>
  <c r="R30" i="32"/>
  <c r="R40" i="33"/>
  <c r="R7" i="33"/>
  <c r="R6" i="33"/>
  <c r="R12" i="33"/>
  <c r="Q19" i="31"/>
  <c r="R42" i="31"/>
  <c r="R11" i="31"/>
  <c r="P19" i="31"/>
  <c r="R42" i="32"/>
  <c r="R12" i="32"/>
  <c r="R13" i="32"/>
  <c r="R10" i="32"/>
  <c r="R11" i="30"/>
  <c r="R46" i="30"/>
  <c r="P40" i="30"/>
  <c r="Q40" i="30"/>
  <c r="R23" i="30"/>
  <c r="Q19" i="30"/>
  <c r="R19" i="30" s="1"/>
  <c r="R30" i="30"/>
  <c r="R21" i="30"/>
  <c r="Q6" i="30"/>
  <c r="R6" i="30" s="1"/>
  <c r="R8" i="31"/>
  <c r="R9" i="31"/>
  <c r="R12" i="31"/>
  <c r="Q15" i="31"/>
  <c r="S11" i="31" s="1"/>
  <c r="R6" i="31"/>
  <c r="R46" i="29"/>
  <c r="R42" i="29"/>
  <c r="R40" i="29"/>
  <c r="R9" i="29"/>
  <c r="Q28" i="29"/>
  <c r="R28" i="29" s="1"/>
  <c r="R10" i="30"/>
  <c r="R42" i="30"/>
  <c r="R33" i="30"/>
  <c r="P28" i="30"/>
  <c r="R28" i="30" s="1"/>
  <c r="Q40" i="28"/>
  <c r="R46" i="28"/>
  <c r="R42" i="28"/>
  <c r="R8" i="28"/>
  <c r="Q11" i="28"/>
  <c r="R11" i="28" s="1"/>
  <c r="P19" i="28"/>
  <c r="Q6" i="28"/>
  <c r="R6" i="28" s="1"/>
  <c r="Q19" i="28"/>
  <c r="R19" i="28" s="1"/>
  <c r="R23" i="28"/>
  <c r="R25" i="28"/>
  <c r="R9" i="28"/>
  <c r="R21" i="28"/>
  <c r="Q10" i="29"/>
  <c r="Q15" i="29"/>
  <c r="S13" i="29" s="1"/>
  <c r="R6" i="29"/>
  <c r="R19" i="29"/>
  <c r="R13" i="29"/>
  <c r="R30" i="29"/>
  <c r="R12" i="29"/>
  <c r="Q40" i="27"/>
  <c r="R40" i="27" s="1"/>
  <c r="P40" i="27"/>
  <c r="R8" i="27"/>
  <c r="Q19" i="27"/>
  <c r="R19" i="27" s="1"/>
  <c r="R25" i="27"/>
  <c r="R12" i="28"/>
  <c r="P40" i="28"/>
  <c r="R13" i="28"/>
  <c r="R30" i="28"/>
  <c r="R42" i="26"/>
  <c r="R40" i="26"/>
  <c r="P19" i="26"/>
  <c r="R23" i="26"/>
  <c r="R25" i="26"/>
  <c r="R9" i="26"/>
  <c r="Q19" i="26"/>
  <c r="R11" i="26"/>
  <c r="R21" i="26"/>
  <c r="R12" i="27"/>
  <c r="Q15" i="27"/>
  <c r="S6" i="27" s="1"/>
  <c r="R6" i="27"/>
  <c r="R10" i="27"/>
  <c r="R21" i="27"/>
  <c r="Q28" i="27"/>
  <c r="R28" i="27" s="1"/>
  <c r="R9" i="27"/>
  <c r="R13" i="27"/>
  <c r="Q40" i="25"/>
  <c r="P40" i="25"/>
  <c r="R42" i="25"/>
  <c r="R46" i="25"/>
  <c r="R33" i="25"/>
  <c r="R11" i="25"/>
  <c r="P19" i="25"/>
  <c r="R30" i="25"/>
  <c r="Q19" i="25"/>
  <c r="R9" i="25"/>
  <c r="R7" i="26"/>
  <c r="Q15" i="26"/>
  <c r="S6" i="26" s="1"/>
  <c r="R6" i="26"/>
  <c r="R13" i="26"/>
  <c r="R28" i="26"/>
  <c r="R12" i="26"/>
  <c r="R7" i="24"/>
  <c r="R8" i="24"/>
  <c r="P40" i="24"/>
  <c r="R42" i="24"/>
  <c r="R40" i="24"/>
  <c r="R46" i="24"/>
  <c r="R23" i="24"/>
  <c r="Q28" i="24"/>
  <c r="P19" i="24"/>
  <c r="R11" i="24"/>
  <c r="R25" i="24"/>
  <c r="Q19" i="24"/>
  <c r="R19" i="24" s="1"/>
  <c r="R35" i="24"/>
  <c r="Q28" i="25"/>
  <c r="R28" i="25" s="1"/>
  <c r="Q10" i="25"/>
  <c r="Q15" i="25" s="1"/>
  <c r="S6" i="25" s="1"/>
  <c r="R6" i="25"/>
  <c r="R12" i="25"/>
  <c r="R13" i="25"/>
  <c r="R8" i="23"/>
  <c r="R44" i="23"/>
  <c r="P40" i="23"/>
  <c r="R40" i="23" s="1"/>
  <c r="R11" i="23"/>
  <c r="Q28" i="23"/>
  <c r="R28" i="23" s="1"/>
  <c r="Q19" i="23"/>
  <c r="R25" i="23"/>
  <c r="R21" i="23"/>
  <c r="P19" i="23"/>
  <c r="Q10" i="24"/>
  <c r="Q15" i="24" s="1"/>
  <c r="S13" i="24" s="1"/>
  <c r="R28" i="24"/>
  <c r="R6" i="24"/>
  <c r="R9" i="24"/>
  <c r="R30" i="24"/>
  <c r="R12" i="24"/>
  <c r="R13" i="24"/>
  <c r="R12" i="22"/>
  <c r="Q19" i="22"/>
  <c r="P19" i="22"/>
  <c r="R25" i="22"/>
  <c r="R21" i="22"/>
  <c r="R42" i="22"/>
  <c r="R13" i="23"/>
  <c r="R42" i="23"/>
  <c r="Q15" i="23"/>
  <c r="S9" i="23" s="1"/>
  <c r="R6" i="23"/>
  <c r="R9" i="23"/>
  <c r="R10" i="23"/>
  <c r="R7" i="23"/>
  <c r="R12" i="21"/>
  <c r="Q40" i="21"/>
  <c r="P40" i="21"/>
  <c r="R44" i="21"/>
  <c r="R9" i="21"/>
  <c r="R42" i="21"/>
  <c r="R11" i="21"/>
  <c r="Q19" i="21"/>
  <c r="Q28" i="21"/>
  <c r="P19" i="21"/>
  <c r="R25" i="21"/>
  <c r="R28" i="21"/>
  <c r="R30" i="21"/>
  <c r="R21" i="21"/>
  <c r="R10" i="22"/>
  <c r="R30" i="22"/>
  <c r="R40" i="22"/>
  <c r="R9" i="22"/>
  <c r="Q15" i="22"/>
  <c r="S6" i="22" s="1"/>
  <c r="R6" i="22"/>
  <c r="P28" i="22"/>
  <c r="R28" i="22" s="1"/>
  <c r="Q40" i="20"/>
  <c r="R40" i="20" s="1"/>
  <c r="R8" i="20"/>
  <c r="R42" i="20"/>
  <c r="R7" i="20"/>
  <c r="R21" i="20"/>
  <c r="R28" i="20"/>
  <c r="R9" i="20"/>
  <c r="P19" i="20"/>
  <c r="Q19" i="20"/>
  <c r="R13" i="21"/>
  <c r="Q10" i="21"/>
  <c r="Q15" i="21" s="1"/>
  <c r="R6" i="21"/>
  <c r="R25" i="18"/>
  <c r="P40" i="18"/>
  <c r="R46" i="18"/>
  <c r="Q12" i="18"/>
  <c r="R12" i="18" s="1"/>
  <c r="R42" i="18"/>
  <c r="Q40" i="18"/>
  <c r="Q19" i="18"/>
  <c r="R19" i="18" s="1"/>
  <c r="R21" i="18"/>
  <c r="Q11" i="18"/>
  <c r="R11" i="18" s="1"/>
  <c r="R12" i="20"/>
  <c r="R10" i="20"/>
  <c r="R13" i="20"/>
  <c r="R30" i="20"/>
  <c r="Q15" i="20"/>
  <c r="S10" i="20" s="1"/>
  <c r="R6" i="20"/>
  <c r="R9" i="19"/>
  <c r="R42" i="19"/>
  <c r="R46" i="19"/>
  <c r="R40" i="19"/>
  <c r="Q19" i="19"/>
  <c r="R19" i="19" s="1"/>
  <c r="Q6" i="19"/>
  <c r="R6" i="19" s="1"/>
  <c r="R28" i="19"/>
  <c r="R25" i="19"/>
  <c r="R12" i="19"/>
  <c r="Q10" i="19"/>
  <c r="R7" i="19"/>
  <c r="Q6" i="17"/>
  <c r="R21" i="17"/>
  <c r="R11" i="17"/>
  <c r="Q19" i="17"/>
  <c r="P40" i="17"/>
  <c r="R30" i="18"/>
  <c r="R10" i="18"/>
  <c r="R6" i="18"/>
  <c r="R9" i="18"/>
  <c r="Q40" i="17"/>
  <c r="Q10" i="17"/>
  <c r="Q15" i="17" s="1"/>
  <c r="S12" i="17" s="1"/>
  <c r="R46" i="17"/>
  <c r="R8" i="17"/>
  <c r="R9" i="17"/>
  <c r="R28" i="17"/>
  <c r="Q7" i="17"/>
  <c r="R7" i="17"/>
  <c r="R6" i="17"/>
  <c r="R30" i="17"/>
  <c r="R42" i="17"/>
  <c r="R12" i="17"/>
  <c r="Q21" i="16"/>
  <c r="P33" i="16"/>
  <c r="Q25" i="16"/>
  <c r="P23" i="16"/>
  <c r="Q33" i="16"/>
  <c r="Q23" i="16"/>
  <c r="L129" i="16"/>
  <c r="P46" i="16"/>
  <c r="Q46" i="16"/>
  <c r="Q10" i="16"/>
  <c r="R10" i="16" s="1"/>
  <c r="L61" i="16"/>
  <c r="L45" i="16"/>
  <c r="K45" i="16"/>
  <c r="Q12" i="16" s="1"/>
  <c r="L40" i="16"/>
  <c r="L156" i="16"/>
  <c r="R44" i="16"/>
  <c r="L76" i="16"/>
  <c r="K8" i="16"/>
  <c r="R42" i="16"/>
  <c r="L70" i="16"/>
  <c r="K70" i="16"/>
  <c r="K123" i="16"/>
  <c r="K114" i="16"/>
  <c r="L114" i="16"/>
  <c r="K103" i="16"/>
  <c r="L103" i="16"/>
  <c r="K61" i="16"/>
  <c r="L50" i="16"/>
  <c r="K40" i="16"/>
  <c r="Q11" i="16" s="1"/>
  <c r="K29" i="16"/>
  <c r="Q9" i="16" s="1"/>
  <c r="L29" i="16"/>
  <c r="K17" i="16"/>
  <c r="Q7" i="16" s="1"/>
  <c r="L17" i="16"/>
  <c r="K76" i="16"/>
  <c r="L123" i="16"/>
  <c r="Q40" i="16" s="1"/>
  <c r="K129" i="16"/>
  <c r="K82" i="16"/>
  <c r="L93" i="16"/>
  <c r="L8" i="16"/>
  <c r="R19" i="33" l="1"/>
  <c r="Q15" i="33"/>
  <c r="S6" i="33" s="1"/>
  <c r="S10" i="34"/>
  <c r="S14" i="34"/>
  <c r="S8" i="34"/>
  <c r="S9" i="34"/>
  <c r="S11" i="34"/>
  <c r="S13" i="34"/>
  <c r="S12" i="34"/>
  <c r="S7" i="34"/>
  <c r="R6" i="32"/>
  <c r="S12" i="32"/>
  <c r="S10" i="32"/>
  <c r="S13" i="32"/>
  <c r="R19" i="31"/>
  <c r="S6" i="31"/>
  <c r="S14" i="32"/>
  <c r="S8" i="32"/>
  <c r="S7" i="32"/>
  <c r="S9" i="32"/>
  <c r="S11" i="32"/>
  <c r="R40" i="30"/>
  <c r="Q15" i="30"/>
  <c r="S6" i="30" s="1"/>
  <c r="S14" i="31"/>
  <c r="S13" i="31"/>
  <c r="S8" i="31"/>
  <c r="S10" i="31"/>
  <c r="S7" i="31"/>
  <c r="S12" i="31"/>
  <c r="S9" i="31"/>
  <c r="S6" i="29"/>
  <c r="R40" i="28"/>
  <c r="Q15" i="28"/>
  <c r="S14" i="29"/>
  <c r="S8" i="29"/>
  <c r="S9" i="29"/>
  <c r="S7" i="29"/>
  <c r="S12" i="29"/>
  <c r="R10" i="29"/>
  <c r="S10" i="29"/>
  <c r="S9" i="27"/>
  <c r="S13" i="27"/>
  <c r="R19" i="26"/>
  <c r="S13" i="26"/>
  <c r="S14" i="27"/>
  <c r="S7" i="27"/>
  <c r="S8" i="27"/>
  <c r="S10" i="27"/>
  <c r="S12" i="27"/>
  <c r="R40" i="25"/>
  <c r="R19" i="25"/>
  <c r="S13" i="25"/>
  <c r="S12" i="25"/>
  <c r="S14" i="26"/>
  <c r="S9" i="26"/>
  <c r="S10" i="26"/>
  <c r="S8" i="26"/>
  <c r="S12" i="26"/>
  <c r="S7" i="26"/>
  <c r="S6" i="24"/>
  <c r="S12" i="24"/>
  <c r="S14" i="25"/>
  <c r="S8" i="25"/>
  <c r="S9" i="25"/>
  <c r="S7" i="25"/>
  <c r="R10" i="25"/>
  <c r="S10" i="25"/>
  <c r="R19" i="23"/>
  <c r="S6" i="23"/>
  <c r="S14" i="24"/>
  <c r="S9" i="24"/>
  <c r="S8" i="24"/>
  <c r="S7" i="24"/>
  <c r="R10" i="24"/>
  <c r="S10" i="24"/>
  <c r="R19" i="22"/>
  <c r="S14" i="23"/>
  <c r="S12" i="23"/>
  <c r="S8" i="23"/>
  <c r="S10" i="23"/>
  <c r="S7" i="23"/>
  <c r="S13" i="23"/>
  <c r="R40" i="21"/>
  <c r="R19" i="21"/>
  <c r="S14" i="22"/>
  <c r="S8" i="22"/>
  <c r="S13" i="22"/>
  <c r="S12" i="22"/>
  <c r="S9" i="22"/>
  <c r="S7" i="22"/>
  <c r="S10" i="22"/>
  <c r="R19" i="20"/>
  <c r="S6" i="20"/>
  <c r="S13" i="20"/>
  <c r="S14" i="21"/>
  <c r="S7" i="21"/>
  <c r="S8" i="21"/>
  <c r="S12" i="21"/>
  <c r="S9" i="21"/>
  <c r="S6" i="21"/>
  <c r="R10" i="21"/>
  <c r="S10" i="21"/>
  <c r="S13" i="21"/>
  <c r="R40" i="18"/>
  <c r="Q15" i="18"/>
  <c r="S12" i="18" s="1"/>
  <c r="S14" i="20"/>
  <c r="S7" i="20"/>
  <c r="S9" i="20"/>
  <c r="S8" i="20"/>
  <c r="S12" i="20"/>
  <c r="Q15" i="19"/>
  <c r="R10" i="19"/>
  <c r="R10" i="17"/>
  <c r="R19" i="17"/>
  <c r="R40" i="17"/>
  <c r="S6" i="17"/>
  <c r="S14" i="17"/>
  <c r="S8" i="17"/>
  <c r="S13" i="17"/>
  <c r="S9" i="17"/>
  <c r="S7" i="17"/>
  <c r="S10" i="17"/>
  <c r="R12" i="16"/>
  <c r="R11" i="16"/>
  <c r="Q8" i="16"/>
  <c r="R8" i="16" s="1"/>
  <c r="R9" i="16"/>
  <c r="P28" i="16"/>
  <c r="Q28" i="16"/>
  <c r="R13" i="16"/>
  <c r="P19" i="16"/>
  <c r="Q19" i="16"/>
  <c r="R6" i="16"/>
  <c r="P40" i="16"/>
  <c r="R46" i="16"/>
  <c r="R7" i="16"/>
  <c r="R23" i="16"/>
  <c r="R35" i="16"/>
  <c r="R33" i="16"/>
  <c r="R25" i="16"/>
  <c r="R21" i="16"/>
  <c r="S13" i="33" l="1"/>
  <c r="S11" i="33"/>
  <c r="S10" i="33"/>
  <c r="S12" i="33"/>
  <c r="S7" i="33"/>
  <c r="S14" i="33"/>
  <c r="S9" i="33"/>
  <c r="S8" i="33"/>
  <c r="S13" i="30"/>
  <c r="S7" i="30"/>
  <c r="S12" i="30"/>
  <c r="S9" i="30"/>
  <c r="S8" i="30"/>
  <c r="S14" i="30"/>
  <c r="S11" i="30"/>
  <c r="S10" i="30"/>
  <c r="S6" i="28"/>
  <c r="S8" i="28"/>
  <c r="S9" i="28"/>
  <c r="S10" i="28"/>
  <c r="S7" i="28"/>
  <c r="S12" i="28"/>
  <c r="S14" i="28"/>
  <c r="S13" i="28"/>
  <c r="S7" i="18"/>
  <c r="S13" i="18"/>
  <c r="S8" i="18"/>
  <c r="S9" i="18"/>
  <c r="S14" i="18"/>
  <c r="S6" i="18"/>
  <c r="S10" i="18"/>
  <c r="S8" i="19"/>
  <c r="S10" i="19"/>
  <c r="S9" i="19"/>
  <c r="S14" i="19"/>
  <c r="S12" i="19"/>
  <c r="S13" i="19"/>
  <c r="S6" i="19"/>
  <c r="S7" i="19"/>
  <c r="R19" i="16"/>
  <c r="R28" i="16"/>
  <c r="Q15" i="16"/>
  <c r="S7" i="16" s="1"/>
  <c r="R40" i="16"/>
  <c r="S9" i="16" l="1"/>
  <c r="S13" i="16"/>
  <c r="S14" i="16"/>
  <c r="S8" i="16"/>
  <c r="S6" i="16"/>
  <c r="S12" i="16"/>
  <c r="S10" i="16"/>
</calcChain>
</file>

<file path=xl/sharedStrings.xml><?xml version="1.0" encoding="utf-8"?>
<sst xmlns="http://schemas.openxmlformats.org/spreadsheetml/2006/main" count="4048" uniqueCount="113">
  <si>
    <t>Left Layup/Floater Make</t>
  </si>
  <si>
    <t>Left Layup/Floater Attempt</t>
  </si>
  <si>
    <t>Top Layup/Floater Make</t>
  </si>
  <si>
    <t>Top Layup/Floater Attempt</t>
  </si>
  <si>
    <t>Right Layup/Floater Make</t>
  </si>
  <si>
    <t>Right Layup/Floater Attempt</t>
  </si>
  <si>
    <t>Total Layup/Floater Make</t>
  </si>
  <si>
    <t>Total Layup/Floater Attempt</t>
  </si>
  <si>
    <t>FT's Made</t>
  </si>
  <si>
    <t>Possesions</t>
  </si>
  <si>
    <t># of Possesions</t>
  </si>
  <si>
    <t>PPP= points/possesions of that play type</t>
  </si>
  <si>
    <t>On Ball Action</t>
  </si>
  <si>
    <t>Alley Ball Screen</t>
  </si>
  <si>
    <t>Play Type</t>
  </si>
  <si>
    <t>Total Points</t>
  </si>
  <si>
    <t>PPP</t>
  </si>
  <si>
    <t>% of Total PTS</t>
  </si>
  <si>
    <t>Side Ball Screen</t>
  </si>
  <si>
    <t>On Ball</t>
  </si>
  <si>
    <t>(FGA+.44*FTA-OR+Turnovers)/2</t>
  </si>
  <si>
    <t>FGA</t>
  </si>
  <si>
    <t>Handoff</t>
  </si>
  <si>
    <t>Off Ball</t>
  </si>
  <si>
    <t>FTA</t>
  </si>
  <si>
    <t>Total</t>
  </si>
  <si>
    <t>Catch and Shoot</t>
  </si>
  <si>
    <t>OR</t>
  </si>
  <si>
    <t>Drive</t>
  </si>
  <si>
    <t>Turnovers</t>
  </si>
  <si>
    <t>Off Ball Action</t>
  </si>
  <si>
    <t>Transition</t>
  </si>
  <si>
    <t>Cross Screen</t>
  </si>
  <si>
    <t>Post</t>
  </si>
  <si>
    <t>Down Screen</t>
  </si>
  <si>
    <t>Oreb</t>
  </si>
  <si>
    <t>Back Screen/Flare Screen</t>
  </si>
  <si>
    <t>Out of Bounds</t>
  </si>
  <si>
    <t>Backdoor</t>
  </si>
  <si>
    <t xml:space="preserve"> Bonus Foul</t>
  </si>
  <si>
    <t>Exchange</t>
  </si>
  <si>
    <t>Stagger</t>
  </si>
  <si>
    <t>Total Rim Makes</t>
  </si>
  <si>
    <t>Total Rim Attempts</t>
  </si>
  <si>
    <t>Total Rim %</t>
  </si>
  <si>
    <t>1v1 Pullup</t>
  </si>
  <si>
    <t>Total Left Rim Makes</t>
  </si>
  <si>
    <t>Total Left Rim Attempts</t>
  </si>
  <si>
    <t>Left Rim %</t>
  </si>
  <si>
    <t>Drive and Kick</t>
  </si>
  <si>
    <t>Set Shot</t>
  </si>
  <si>
    <t>Total Center Rim Makes</t>
  </si>
  <si>
    <t>Total Center Rim Attempts</t>
  </si>
  <si>
    <t>Center Rim %</t>
  </si>
  <si>
    <t>Total Right Rim Makes</t>
  </si>
  <si>
    <t>Total Right Rim Attempts</t>
  </si>
  <si>
    <t>Right Rim %</t>
  </si>
  <si>
    <t>Middle Drive</t>
  </si>
  <si>
    <t>Baseline Drive</t>
  </si>
  <si>
    <t>Total Mid-Range Makes</t>
  </si>
  <si>
    <t>Total Mid-Range Attempts</t>
  </si>
  <si>
    <t>Mid Range %</t>
  </si>
  <si>
    <t>Iso</t>
  </si>
  <si>
    <t>Total Left Mid-Range Makes</t>
  </si>
  <si>
    <t>Total Left Mid-Range Attempts</t>
  </si>
  <si>
    <t>Left MR%</t>
  </si>
  <si>
    <t>Total Center Mid-Range Makes</t>
  </si>
  <si>
    <t>Total Center Mid-Range Attempts</t>
  </si>
  <si>
    <t>Center MR%</t>
  </si>
  <si>
    <t>Made Basket</t>
  </si>
  <si>
    <t>Missed Basket</t>
  </si>
  <si>
    <t>Off of Turnover</t>
  </si>
  <si>
    <t>Total Right Mid-Range Makes</t>
  </si>
  <si>
    <t>Total Right Mid-Range Attempts</t>
  </si>
  <si>
    <t>Right MR%</t>
  </si>
  <si>
    <t xml:space="preserve">Post </t>
  </si>
  <si>
    <t>Post Up/Duck In</t>
  </si>
  <si>
    <t>Pass out of Post</t>
  </si>
  <si>
    <t>Total Three Makes</t>
  </si>
  <si>
    <t>Total Three Attempts</t>
  </si>
  <si>
    <t>Three-PT%</t>
  </si>
  <si>
    <t>Total Left Three Makes</t>
  </si>
  <si>
    <t>Total Left Three Attempts</t>
  </si>
  <si>
    <t>Left Three %</t>
  </si>
  <si>
    <t>Offensive Rebound</t>
  </si>
  <si>
    <t>Putback</t>
  </si>
  <si>
    <t>Total Center Three Makes</t>
  </si>
  <si>
    <t>Total Center Three Attempts</t>
  </si>
  <si>
    <t>Center Three %</t>
  </si>
  <si>
    <t>Kick out</t>
  </si>
  <si>
    <t>Total Right Three Makes</t>
  </si>
  <si>
    <t>Total Right Three Attempts</t>
  </si>
  <si>
    <t>Right Three %</t>
  </si>
  <si>
    <t xml:space="preserve">End </t>
  </si>
  <si>
    <t>Side</t>
  </si>
  <si>
    <t>Total Ft's</t>
  </si>
  <si>
    <t>Left Mid-Range Make</t>
  </si>
  <si>
    <t>Left Mid-Range Attempt</t>
  </si>
  <si>
    <t>Top Mid-Range Make</t>
  </si>
  <si>
    <t>Top Mid-Range Attempt</t>
  </si>
  <si>
    <t>Right Mid-Range Make</t>
  </si>
  <si>
    <t>Right Mid-Range Attempt</t>
  </si>
  <si>
    <t>Total Mid-Range Make</t>
  </si>
  <si>
    <t>Total Mid-Range Attempt</t>
  </si>
  <si>
    <t>Left Three Make</t>
  </si>
  <si>
    <t>Left Three Attempt</t>
  </si>
  <si>
    <t>Top Three Make</t>
  </si>
  <si>
    <t>Top Three Attempt</t>
  </si>
  <si>
    <t>Right Three Make</t>
  </si>
  <si>
    <t>Right Three Attempt</t>
  </si>
  <si>
    <t>Total Three Make</t>
  </si>
  <si>
    <t>Total Three Attempt</t>
  </si>
  <si>
    <t>set shot might be repeat (was in 2pt fg)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</si>
</sst>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/>
    <xf numFmtId="0" fontId="0" fillId="0" borderId="0" xfId="0" applyFont="1"/>
    <xf numFmtId="0" fontId="4" fillId="0" borderId="0" xfId="0" applyFont="1"/>
    <xf numFmtId="164" fontId="4" fillId="0" borderId="0" xfId="0" applyNumberFormat="1" applyFont="1" applyAlignment="1">
      <alignment horizontal="center"/>
    </xf>
    <xf numFmtId="9" fontId="4" fillId="0" borderId="0" xfId="1" applyFont="1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9" fontId="5" fillId="0" borderId="0" xfId="1" applyFont="1"/>
    <xf numFmtId="9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0A81-F829-EC43-8F44-35C57C94B8C2}">
  <dimension ref="C3:AT160"/>
  <sheetViews>
    <sheetView zoomScale="50" workbookViewId="0">
      <selection activeCell="S12" sqref="S12"/>
    </sheetView>
  </sheetViews>
  <sheetFormatPr defaultColWidth="11" defaultRowHeight="15.95"/>
  <cols>
    <col min="4" max="4" width="21.875" customWidth="1"/>
    <col min="5" max="5" width="22.375" customWidth="1"/>
    <col min="6" max="6" width="24.625" bestFit="1" customWidth="1"/>
    <col min="7" max="7" width="21.875" customWidth="1"/>
    <col min="8" max="8" width="24.625" customWidth="1"/>
    <col min="9" max="9" width="24.875" customWidth="1"/>
    <col min="10" max="10" width="24.375" customWidth="1"/>
    <col min="11" max="11" width="22.625" customWidth="1"/>
    <col min="12" max="12" width="24.5" customWidth="1"/>
    <col min="13" max="13" width="28" customWidth="1"/>
    <col min="14" max="14" width="31.375" customWidth="1"/>
    <col min="15" max="15" width="15.125" customWidth="1"/>
    <col min="16" max="16" width="37.375" customWidth="1"/>
    <col min="17" max="17" width="42.5" customWidth="1"/>
    <col min="18" max="18" width="18.375" customWidth="1"/>
    <col min="19" max="19" width="17.5" customWidth="1"/>
    <col min="23" max="23" width="44.125" customWidth="1"/>
  </cols>
  <sheetData>
    <row r="3" spans="4:46"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9" t="s">
        <v>8</v>
      </c>
      <c r="N3" s="9" t="s">
        <v>9</v>
      </c>
      <c r="R3" t="s">
        <v>10</v>
      </c>
      <c r="S3" t="s">
        <v>11</v>
      </c>
    </row>
    <row r="4" spans="4:46">
      <c r="D4" s="4" t="s">
        <v>12</v>
      </c>
    </row>
    <row r="5" spans="4:46" ht="21">
      <c r="D5" t="s">
        <v>13</v>
      </c>
      <c r="G5">
        <v>1</v>
      </c>
      <c r="H5">
        <v>1</v>
      </c>
      <c r="I5">
        <v>1</v>
      </c>
      <c r="J5">
        <v>1</v>
      </c>
      <c r="P5" s="2" t="s">
        <v>14</v>
      </c>
      <c r="Q5" s="2" t="s">
        <v>15</v>
      </c>
      <c r="R5" s="2" t="s">
        <v>16</v>
      </c>
      <c r="S5" s="2" t="s">
        <v>17</v>
      </c>
    </row>
    <row r="6" spans="4:46" ht="24">
      <c r="D6" t="s">
        <v>18</v>
      </c>
      <c r="I6">
        <v>1</v>
      </c>
      <c r="J6">
        <v>2</v>
      </c>
      <c r="M6">
        <v>2</v>
      </c>
      <c r="P6" s="1" t="s">
        <v>19</v>
      </c>
      <c r="Q6" s="1">
        <f>(K8*2)+(K61*2)+(K114*3)+M8+M61+M114</f>
        <v>17</v>
      </c>
      <c r="R6" s="7">
        <f>Q6/(L8+L61+L114)</f>
        <v>1.5454545454545454</v>
      </c>
      <c r="S6" s="8">
        <f>Q6/Q15</f>
        <v>0.2361111111111111</v>
      </c>
      <c r="W6" t="s">
        <v>20</v>
      </c>
      <c r="Y6" t="s">
        <v>21</v>
      </c>
      <c r="Z6">
        <v>55</v>
      </c>
      <c r="AA6">
        <v>28</v>
      </c>
    </row>
    <row r="7" spans="4:46" ht="24">
      <c r="D7" t="s">
        <v>22</v>
      </c>
      <c r="H7">
        <v>1</v>
      </c>
      <c r="J7">
        <v>1</v>
      </c>
      <c r="P7" s="1" t="s">
        <v>23</v>
      </c>
      <c r="Q7" s="1">
        <f>(K17*2)+(K70*2)+(K123*3)+M17+M70+M123</f>
        <v>14</v>
      </c>
      <c r="R7" s="7">
        <f>Q7/(L17+L70+L123)</f>
        <v>1.5555555555555556</v>
      </c>
      <c r="S7" s="8">
        <f>Q7/Q15</f>
        <v>0.19444444444444445</v>
      </c>
      <c r="W7">
        <f>(Z6+0.44*Z7-Z8+Z9)/2</f>
        <v>40.72</v>
      </c>
      <c r="Y7" t="s">
        <v>24</v>
      </c>
      <c r="Z7">
        <v>26</v>
      </c>
      <c r="AA7">
        <v>11</v>
      </c>
    </row>
    <row r="8" spans="4:46" ht="24">
      <c r="D8" s="4" t="s">
        <v>25</v>
      </c>
      <c r="E8" s="4">
        <f>E5+E6+E7</f>
        <v>0</v>
      </c>
      <c r="F8" s="4">
        <f t="shared" ref="F8:J8" si="0">F5+F6+F7</f>
        <v>0</v>
      </c>
      <c r="G8" s="4">
        <f t="shared" si="0"/>
        <v>1</v>
      </c>
      <c r="H8" s="4">
        <f t="shared" si="0"/>
        <v>2</v>
      </c>
      <c r="I8" s="4">
        <f t="shared" si="0"/>
        <v>2</v>
      </c>
      <c r="J8" s="4">
        <f t="shared" si="0"/>
        <v>4</v>
      </c>
      <c r="K8" s="4">
        <f>E8+G8+I8</f>
        <v>3</v>
      </c>
      <c r="L8" s="4">
        <f>F8+H8+J8</f>
        <v>6</v>
      </c>
      <c r="M8">
        <f>SUM(M5:M7)</f>
        <v>2</v>
      </c>
      <c r="P8" s="1" t="s">
        <v>26</v>
      </c>
      <c r="Q8" s="1">
        <f>(K23*2)+(K76*2)+(K129*3)+M23+M76+M129</f>
        <v>11</v>
      </c>
      <c r="R8" s="7">
        <f>Q8/(L23+L76+L129)</f>
        <v>0.84615384615384615</v>
      </c>
      <c r="S8" s="8">
        <f>Q8/Q15</f>
        <v>0.15277777777777779</v>
      </c>
      <c r="Y8" t="s">
        <v>27</v>
      </c>
      <c r="Z8">
        <v>12</v>
      </c>
      <c r="AA8">
        <v>5</v>
      </c>
      <c r="AL8" s="4"/>
    </row>
    <row r="9" spans="4:46" ht="24">
      <c r="P9" s="1" t="s">
        <v>28</v>
      </c>
      <c r="Q9" s="1">
        <f>(K29*2)+(K82*2)+(K135*3)+M29+M82+M135</f>
        <v>8</v>
      </c>
      <c r="R9" s="7">
        <f>Q9/(L29+L82+L135)</f>
        <v>1.6</v>
      </c>
      <c r="S9" s="8">
        <f>Q9/Q15</f>
        <v>0.1111111111111111</v>
      </c>
      <c r="Y9" t="s">
        <v>29</v>
      </c>
      <c r="Z9">
        <v>27</v>
      </c>
      <c r="AA9">
        <v>12</v>
      </c>
    </row>
    <row r="10" spans="4:46" ht="24">
      <c r="D10" s="4" t="s">
        <v>30</v>
      </c>
      <c r="P10" s="1" t="s">
        <v>31</v>
      </c>
      <c r="Q10" s="1">
        <f>(K35*2)+(K88*2)+(K141*3)+M35+M88+M141</f>
        <v>12</v>
      </c>
      <c r="R10" s="7">
        <f>Q10/(L35+L88+L141)</f>
        <v>1.7142857142857142</v>
      </c>
      <c r="S10" s="8">
        <f>Q10/Q15</f>
        <v>0.16666666666666666</v>
      </c>
      <c r="W10">
        <f>(Z6-Z8)+Z9+(0.44*Z7)</f>
        <v>81.44</v>
      </c>
    </row>
    <row r="11" spans="4:46" ht="24">
      <c r="D11" t="s">
        <v>32</v>
      </c>
      <c r="P11" s="1" t="s">
        <v>33</v>
      </c>
      <c r="Q11" s="1">
        <f>(K40*2)+(K93*2)+(K146*3)+M40+M93+M146</f>
        <v>7</v>
      </c>
      <c r="R11" s="7">
        <f>Q11/(L40+L93+L146)</f>
        <v>0.77777777777777779</v>
      </c>
      <c r="S11" s="8">
        <f>Q11/Q15</f>
        <v>9.7222222222222224E-2</v>
      </c>
    </row>
    <row r="12" spans="4:46" ht="24">
      <c r="D12" t="s">
        <v>34</v>
      </c>
      <c r="P12" s="1" t="s">
        <v>35</v>
      </c>
      <c r="Q12" s="1">
        <f>(K45*2)+(K98*2)+(3*K151)+M45+M98+M151</f>
        <v>2</v>
      </c>
      <c r="R12" s="7">
        <f>Q12/(L45+L98+L151)</f>
        <v>1</v>
      </c>
      <c r="S12" s="8">
        <f>Q12/Q15</f>
        <v>2.7777777777777776E-2</v>
      </c>
      <c r="W12">
        <f>(AA6+0.44*AA7-AA8+AA9)/2</f>
        <v>19.920000000000002</v>
      </c>
      <c r="AL12" s="4"/>
      <c r="AM12" s="4"/>
      <c r="AN12" s="4"/>
      <c r="AO12" s="4"/>
      <c r="AP12" s="4"/>
      <c r="AQ12" s="4"/>
      <c r="AR12" s="4"/>
      <c r="AS12" s="4"/>
      <c r="AT12" s="4"/>
    </row>
    <row r="13" spans="4:46" ht="24">
      <c r="D13" t="s">
        <v>36</v>
      </c>
      <c r="E13">
        <v>1</v>
      </c>
      <c r="F13">
        <v>1</v>
      </c>
      <c r="P13" s="1" t="s">
        <v>37</v>
      </c>
      <c r="Q13" s="1">
        <f>(K50*2)+(K103*2)+(K156*3)+M50+M103+M156</f>
        <v>1</v>
      </c>
      <c r="R13" s="7">
        <f>Q13/(L50+L103+L156)</f>
        <v>0.5</v>
      </c>
      <c r="S13" s="8">
        <f>Q13/Q15</f>
        <v>1.3888888888888888E-2</v>
      </c>
    </row>
    <row r="14" spans="4:46" ht="24">
      <c r="D14" t="s">
        <v>38</v>
      </c>
      <c r="I14">
        <v>1</v>
      </c>
      <c r="J14">
        <v>1</v>
      </c>
      <c r="P14" s="3" t="s">
        <v>39</v>
      </c>
      <c r="Q14" s="3">
        <v>0</v>
      </c>
      <c r="S14" s="8">
        <f>Q14/Q15</f>
        <v>0</v>
      </c>
      <c r="AL14" s="4"/>
    </row>
    <row r="15" spans="4:46" ht="24">
      <c r="D15" t="s">
        <v>40</v>
      </c>
      <c r="I15">
        <v>1</v>
      </c>
      <c r="J15">
        <v>1</v>
      </c>
      <c r="P15" s="1" t="s">
        <v>25</v>
      </c>
      <c r="Q15" s="1">
        <f>SUM(Q6:Q14)</f>
        <v>72</v>
      </c>
    </row>
    <row r="16" spans="4:46">
      <c r="D16" t="s">
        <v>41</v>
      </c>
    </row>
    <row r="17" spans="4:46" ht="24">
      <c r="D17" s="4" t="s">
        <v>25</v>
      </c>
      <c r="E17" s="4">
        <f>E11+E12+E13+E14+E15+E16</f>
        <v>1</v>
      </c>
      <c r="F17" s="4">
        <f t="shared" ref="F17:J17" si="1">F11+F12+F13+F14+F15+F16</f>
        <v>1</v>
      </c>
      <c r="G17" s="4">
        <f t="shared" si="1"/>
        <v>0</v>
      </c>
      <c r="H17" s="4">
        <f t="shared" si="1"/>
        <v>0</v>
      </c>
      <c r="I17" s="4">
        <f t="shared" si="1"/>
        <v>2</v>
      </c>
      <c r="J17" s="4">
        <f t="shared" si="1"/>
        <v>2</v>
      </c>
      <c r="K17" s="4">
        <f>E17+G17+I17</f>
        <v>3</v>
      </c>
      <c r="L17" s="4">
        <f>F17+H17+J17</f>
        <v>3</v>
      </c>
      <c r="M17">
        <f>SUM(M11:M16)</f>
        <v>0</v>
      </c>
      <c r="P17" s="1"/>
      <c r="R17" s="1"/>
    </row>
    <row r="18" spans="4:46" ht="24">
      <c r="O18" s="6"/>
      <c r="P18" s="6" t="s">
        <v>42</v>
      </c>
      <c r="Q18" s="6" t="s">
        <v>43</v>
      </c>
      <c r="R18" s="11" t="s">
        <v>44</v>
      </c>
    </row>
    <row r="19" spans="4:46" ht="24">
      <c r="D19" s="4" t="s">
        <v>26</v>
      </c>
      <c r="O19" s="6"/>
      <c r="P19" s="6">
        <f>SUM(K8,K17,K23,K29,K35,K40,K45,K50)</f>
        <v>12</v>
      </c>
      <c r="Q19" s="6">
        <f>SUM(L50,L45,L40,L35,L29,L23,L17,L8)</f>
        <v>23</v>
      </c>
      <c r="R19" s="12">
        <f>P19/Q19</f>
        <v>0.52173913043478259</v>
      </c>
    </row>
    <row r="20" spans="4:46" ht="24">
      <c r="D20" s="5" t="s">
        <v>45</v>
      </c>
      <c r="O20" s="6"/>
      <c r="P20" s="6" t="s">
        <v>46</v>
      </c>
      <c r="Q20" s="6" t="s">
        <v>47</v>
      </c>
      <c r="R20" s="12" t="s">
        <v>48</v>
      </c>
    </row>
    <row r="21" spans="4:46" ht="24">
      <c r="D21" t="s">
        <v>49</v>
      </c>
      <c r="O21" s="6"/>
      <c r="P21" s="6">
        <f>SUM(E8+E17+E23+E29+E35+E40+E45+E50)</f>
        <v>2</v>
      </c>
      <c r="Q21" s="6">
        <f>SUM(F8,F17,F23,F29,F35,F40,F45,F50)</f>
        <v>7</v>
      </c>
      <c r="R21" s="12">
        <f>P21/Q21</f>
        <v>0.2857142857142857</v>
      </c>
    </row>
    <row r="22" spans="4:46" ht="24">
      <c r="D22" t="s">
        <v>50</v>
      </c>
      <c r="O22" s="6"/>
      <c r="P22" s="6" t="s">
        <v>51</v>
      </c>
      <c r="Q22" s="6" t="s">
        <v>52</v>
      </c>
      <c r="R22" s="12" t="s">
        <v>53</v>
      </c>
      <c r="AL22" s="4"/>
      <c r="AM22" s="4"/>
      <c r="AN22" s="4"/>
      <c r="AO22" s="4"/>
      <c r="AP22" s="4"/>
      <c r="AQ22" s="4"/>
      <c r="AR22" s="4"/>
      <c r="AS22" s="4"/>
      <c r="AT22" s="4"/>
    </row>
    <row r="23" spans="4:46" ht="24">
      <c r="D23" s="4" t="s">
        <v>25</v>
      </c>
      <c r="E23" s="4">
        <f>E22+E21+E20</f>
        <v>0</v>
      </c>
      <c r="F23" s="4">
        <f t="shared" ref="F23:J23" si="2">F22+F21+F20</f>
        <v>0</v>
      </c>
      <c r="G23" s="4">
        <f t="shared" si="2"/>
        <v>0</v>
      </c>
      <c r="H23" s="4">
        <f t="shared" si="2"/>
        <v>0</v>
      </c>
      <c r="I23" s="4">
        <f t="shared" si="2"/>
        <v>0</v>
      </c>
      <c r="J23" s="4">
        <f t="shared" si="2"/>
        <v>0</v>
      </c>
      <c r="K23" s="4">
        <f>E23+G23+I23</f>
        <v>0</v>
      </c>
      <c r="L23" s="4">
        <f>F23+H23+J23</f>
        <v>0</v>
      </c>
      <c r="M23">
        <f>SUM(M20:M22)</f>
        <v>0</v>
      </c>
      <c r="O23" s="6"/>
      <c r="P23" s="6">
        <f>SUM(G8,G17,G23,G29,G40,G35,G45,G50)</f>
        <v>4</v>
      </c>
      <c r="Q23" s="6">
        <f>SUM(H8,H17,H23,H29,H35,H40,H45,H50)</f>
        <v>7</v>
      </c>
      <c r="R23" s="12">
        <f>P23/Q23</f>
        <v>0.5714285714285714</v>
      </c>
    </row>
    <row r="24" spans="4:46" ht="24">
      <c r="O24" s="6"/>
      <c r="P24" s="6" t="s">
        <v>54</v>
      </c>
      <c r="Q24" s="6" t="s">
        <v>55</v>
      </c>
      <c r="R24" s="12" t="s">
        <v>56</v>
      </c>
      <c r="AL24" s="4"/>
    </row>
    <row r="25" spans="4:46" ht="24">
      <c r="D25" s="4" t="s">
        <v>28</v>
      </c>
      <c r="O25" s="6"/>
      <c r="P25" s="6">
        <f>SUM(I8,I17,I23,I29,I35,I40,I45,I50)</f>
        <v>6</v>
      </c>
      <c r="Q25" s="6">
        <f>SUM(J8,J17,J23,J29,J35,J40,J45,J50)</f>
        <v>9</v>
      </c>
      <c r="R25" s="12">
        <f>P25/Q25</f>
        <v>0.66666666666666663</v>
      </c>
    </row>
    <row r="26" spans="4:46" ht="24">
      <c r="D26" t="s">
        <v>57</v>
      </c>
      <c r="E26">
        <v>1</v>
      </c>
      <c r="F26">
        <v>2</v>
      </c>
      <c r="G26">
        <v>1</v>
      </c>
      <c r="H26">
        <v>2</v>
      </c>
      <c r="M26">
        <v>2</v>
      </c>
      <c r="O26" s="6"/>
      <c r="P26" s="6"/>
      <c r="Q26" s="6"/>
      <c r="R26" s="6"/>
    </row>
    <row r="27" spans="4:46" ht="24">
      <c r="D27" t="s">
        <v>58</v>
      </c>
      <c r="P27" s="6" t="s">
        <v>59</v>
      </c>
      <c r="Q27" s="6" t="s">
        <v>60</v>
      </c>
      <c r="R27" s="11" t="s">
        <v>61</v>
      </c>
      <c r="AL27" s="4"/>
      <c r="AM27" s="4"/>
      <c r="AN27" s="4"/>
      <c r="AO27" s="4"/>
      <c r="AP27" s="4"/>
      <c r="AQ27" s="4"/>
      <c r="AR27" s="4"/>
      <c r="AS27" s="4"/>
      <c r="AT27" s="4"/>
    </row>
    <row r="28" spans="4:46" ht="24">
      <c r="D28" t="s">
        <v>62</v>
      </c>
      <c r="P28" s="6">
        <f>SUM(K61,K70,K76,K82,K88,K93,K98,K103)</f>
        <v>4</v>
      </c>
      <c r="Q28" s="6">
        <f>SUM(L61,L70,L76,L82,L88,L93,L98,L103)</f>
        <v>13</v>
      </c>
      <c r="R28" s="12">
        <f>P28/Q28</f>
        <v>0.30769230769230771</v>
      </c>
    </row>
    <row r="29" spans="4:46" ht="24">
      <c r="D29" s="4" t="s">
        <v>25</v>
      </c>
      <c r="E29" s="4">
        <f>E26+E27+E28</f>
        <v>1</v>
      </c>
      <c r="F29" s="4">
        <f t="shared" ref="F29:J29" si="3">F26+F27+F28</f>
        <v>2</v>
      </c>
      <c r="G29" s="4">
        <f t="shared" si="3"/>
        <v>1</v>
      </c>
      <c r="H29" s="4">
        <f t="shared" si="3"/>
        <v>2</v>
      </c>
      <c r="I29" s="4">
        <f t="shared" si="3"/>
        <v>0</v>
      </c>
      <c r="J29" s="4">
        <f t="shared" si="3"/>
        <v>0</v>
      </c>
      <c r="K29" s="4">
        <f>E29+G29+I29</f>
        <v>2</v>
      </c>
      <c r="L29" s="4">
        <f>F29+H29+J29</f>
        <v>4</v>
      </c>
      <c r="M29">
        <f>SUM(M26:M28)</f>
        <v>2</v>
      </c>
      <c r="P29" s="6" t="s">
        <v>63</v>
      </c>
      <c r="Q29" s="6" t="s">
        <v>64</v>
      </c>
      <c r="R29" s="10" t="s">
        <v>65</v>
      </c>
      <c r="AL29" s="4"/>
    </row>
    <row r="30" spans="4:46" ht="24">
      <c r="P30" s="6">
        <f>SUM(E61,E70,E76,E82,E88,E93,E98,E103)</f>
        <v>0</v>
      </c>
      <c r="Q30" s="6">
        <f>SUM(F61,F70,F76,F82,F88,F93,F98,F103)</f>
        <v>0</v>
      </c>
      <c r="R30" s="12" t="e">
        <f>P30/Q30</f>
        <v>#DIV/0!</v>
      </c>
    </row>
    <row r="31" spans="4:46" ht="24">
      <c r="D31" s="4" t="s">
        <v>31</v>
      </c>
      <c r="P31" s="6" t="s">
        <v>66</v>
      </c>
      <c r="Q31" s="6" t="s">
        <v>67</v>
      </c>
      <c r="R31" s="10" t="s">
        <v>68</v>
      </c>
    </row>
    <row r="32" spans="4:46" ht="24">
      <c r="D32" s="5" t="s">
        <v>69</v>
      </c>
      <c r="F32">
        <v>1</v>
      </c>
      <c r="M32">
        <v>1</v>
      </c>
      <c r="P32" s="6"/>
      <c r="Q32" s="6"/>
      <c r="R32" s="10"/>
    </row>
    <row r="33" spans="3:46" ht="24">
      <c r="D33" s="5" t="s">
        <v>70</v>
      </c>
      <c r="P33" s="6">
        <f>SUM(G61,G70,G76,G82,G88,G93,G98,G103)</f>
        <v>3</v>
      </c>
      <c r="Q33" s="6">
        <f>SUM(H61,H70,H76,H82,H88,H93,H98,H103)</f>
        <v>10</v>
      </c>
      <c r="R33" s="12">
        <f>P33/Q33</f>
        <v>0.3</v>
      </c>
    </row>
    <row r="34" spans="3:46" ht="24">
      <c r="C34" s="5"/>
      <c r="D34" s="5" t="s">
        <v>71</v>
      </c>
      <c r="E34" s="5"/>
      <c r="F34" s="5"/>
      <c r="G34" s="5"/>
      <c r="H34" s="5"/>
      <c r="I34" s="5"/>
      <c r="J34" s="5"/>
      <c r="K34" s="5"/>
      <c r="L34" s="5"/>
      <c r="P34" s="6" t="s">
        <v>72</v>
      </c>
      <c r="Q34" s="6" t="s">
        <v>73</v>
      </c>
      <c r="R34" s="10" t="s">
        <v>74</v>
      </c>
    </row>
    <row r="35" spans="3:46" ht="24">
      <c r="C35" s="5"/>
      <c r="D35" s="4" t="s">
        <v>25</v>
      </c>
      <c r="E35" s="5">
        <f>SUM(E32:E34)</f>
        <v>0</v>
      </c>
      <c r="F35" s="5">
        <f t="shared" ref="F35:J35" si="4">SUM(F32:F34)</f>
        <v>1</v>
      </c>
      <c r="G35" s="5">
        <f t="shared" si="4"/>
        <v>0</v>
      </c>
      <c r="H35" s="5">
        <f t="shared" si="4"/>
        <v>0</v>
      </c>
      <c r="I35" s="5">
        <f t="shared" si="4"/>
        <v>0</v>
      </c>
      <c r="J35" s="5">
        <f t="shared" si="4"/>
        <v>0</v>
      </c>
      <c r="K35" s="5">
        <f>SUM(E35,G35,I35)</f>
        <v>0</v>
      </c>
      <c r="L35" s="5">
        <f>SUM(F35,H35,J35)</f>
        <v>1</v>
      </c>
      <c r="M35">
        <f>SUM(M33:M34)</f>
        <v>0</v>
      </c>
      <c r="P35" s="6">
        <f>SUM(I61,I70,I76,I82,I88,I93,I98,I103)</f>
        <v>1</v>
      </c>
      <c r="Q35" s="6">
        <f>SUM(J61,J70,J76,J82,J88,J93,J98,J103)</f>
        <v>3</v>
      </c>
      <c r="R35" s="12">
        <f>P35/Q35</f>
        <v>0.33333333333333331</v>
      </c>
    </row>
    <row r="36" spans="3:46">
      <c r="AL36" s="4"/>
      <c r="AM36" s="4"/>
      <c r="AN36" s="4"/>
      <c r="AO36" s="4"/>
      <c r="AP36" s="4"/>
      <c r="AQ36" s="4"/>
      <c r="AR36" s="4"/>
      <c r="AS36" s="4"/>
      <c r="AT36" s="4"/>
    </row>
    <row r="37" spans="3:46">
      <c r="D37" s="4" t="s">
        <v>75</v>
      </c>
    </row>
    <row r="38" spans="3:46" ht="24">
      <c r="D38" t="s">
        <v>76</v>
      </c>
      <c r="F38">
        <v>1</v>
      </c>
      <c r="G38">
        <v>1</v>
      </c>
      <c r="H38">
        <v>2</v>
      </c>
      <c r="I38">
        <v>2</v>
      </c>
      <c r="J38">
        <v>3</v>
      </c>
      <c r="M38">
        <v>1</v>
      </c>
      <c r="P38" s="6"/>
      <c r="Q38" s="6"/>
      <c r="R38" s="6"/>
      <c r="AL38" s="4"/>
    </row>
    <row r="39" spans="3:46" ht="24">
      <c r="D39" t="s">
        <v>77</v>
      </c>
      <c r="F39">
        <v>1</v>
      </c>
      <c r="P39" s="6" t="s">
        <v>78</v>
      </c>
      <c r="Q39" s="6" t="s">
        <v>79</v>
      </c>
      <c r="R39" s="13" t="s">
        <v>80</v>
      </c>
      <c r="AL39" s="5"/>
      <c r="AM39" s="5"/>
      <c r="AN39" s="5"/>
      <c r="AO39" s="5"/>
      <c r="AP39" s="5"/>
      <c r="AQ39" s="5"/>
      <c r="AR39" s="5"/>
      <c r="AS39" s="5"/>
      <c r="AT39" s="5"/>
    </row>
    <row r="40" spans="3:46" ht="24">
      <c r="D40" s="4" t="s">
        <v>25</v>
      </c>
      <c r="E40" s="4">
        <f>E39+E38</f>
        <v>0</v>
      </c>
      <c r="F40" s="4">
        <f t="shared" ref="F40:J40" si="5">F39+F38</f>
        <v>2</v>
      </c>
      <c r="G40" s="4">
        <f t="shared" si="5"/>
        <v>1</v>
      </c>
      <c r="H40" s="4">
        <f t="shared" si="5"/>
        <v>2</v>
      </c>
      <c r="I40" s="4">
        <f t="shared" si="5"/>
        <v>2</v>
      </c>
      <c r="J40" s="4">
        <f t="shared" si="5"/>
        <v>3</v>
      </c>
      <c r="K40" s="4">
        <f>E40+G40+I40</f>
        <v>3</v>
      </c>
      <c r="L40" s="4">
        <f>F40+H40+J40</f>
        <v>7</v>
      </c>
      <c r="M40">
        <f>SUM(M38:M39)</f>
        <v>1</v>
      </c>
      <c r="P40" s="6">
        <f>SUM(K114,K123,K129,K135,K141,K146,K151,K156)</f>
        <v>9</v>
      </c>
      <c r="Q40" s="6">
        <f>SUM(L114,L123,L129,L141,L135,L146,L151,L156)</f>
        <v>22</v>
      </c>
      <c r="R40" s="12">
        <f>P40/Q40</f>
        <v>0.40909090909090912</v>
      </c>
    </row>
    <row r="41" spans="3:46" ht="24">
      <c r="P41" s="6" t="s">
        <v>81</v>
      </c>
      <c r="Q41" s="6" t="s">
        <v>82</v>
      </c>
      <c r="R41" s="10" t="s">
        <v>83</v>
      </c>
      <c r="AL41" s="4"/>
    </row>
    <row r="42" spans="3:46" ht="24">
      <c r="D42" s="4" t="s">
        <v>84</v>
      </c>
      <c r="P42" s="6">
        <f>SUM(E114,E123,E129,E135,E141,E146,E151,E156)</f>
        <v>2</v>
      </c>
      <c r="Q42" s="6">
        <f>SUM(F114,F123,F129,F135,F141,F146,F151,F156)</f>
        <v>6</v>
      </c>
      <c r="R42" s="12">
        <f>P42/Q42</f>
        <v>0.33333333333333331</v>
      </c>
    </row>
    <row r="43" spans="3:46" ht="24">
      <c r="D43" t="s">
        <v>85</v>
      </c>
      <c r="G43">
        <v>1</v>
      </c>
      <c r="H43">
        <v>1</v>
      </c>
      <c r="P43" s="6" t="s">
        <v>86</v>
      </c>
      <c r="Q43" s="6" t="s">
        <v>87</v>
      </c>
      <c r="R43" s="10" t="s">
        <v>88</v>
      </c>
    </row>
    <row r="44" spans="3:46" ht="24">
      <c r="D44" t="s">
        <v>89</v>
      </c>
      <c r="P44" s="6">
        <f>SUM(G114,G123,G129,G135,G141,G146,G151,G156)</f>
        <v>2</v>
      </c>
      <c r="Q44" s="6">
        <f>SUM(H114,H123,H129,H135,H141,H146,H151,H156)</f>
        <v>4</v>
      </c>
      <c r="R44" s="12">
        <f>P44/Q44</f>
        <v>0.5</v>
      </c>
      <c r="AL44" s="4"/>
      <c r="AM44" s="4"/>
      <c r="AN44" s="4"/>
      <c r="AO44" s="4"/>
      <c r="AP44" s="4"/>
      <c r="AQ44" s="4"/>
      <c r="AR44" s="4"/>
      <c r="AS44" s="4"/>
      <c r="AT44" s="4"/>
    </row>
    <row r="45" spans="3:46" ht="24">
      <c r="D45" s="4" t="s">
        <v>25</v>
      </c>
      <c r="E45" s="4">
        <f>E44+E43</f>
        <v>0</v>
      </c>
      <c r="F45" s="4">
        <f t="shared" ref="F45:J45" si="6">F44+F43</f>
        <v>0</v>
      </c>
      <c r="G45" s="4">
        <f t="shared" si="6"/>
        <v>1</v>
      </c>
      <c r="H45" s="4">
        <f t="shared" si="6"/>
        <v>1</v>
      </c>
      <c r="I45" s="4">
        <f t="shared" si="6"/>
        <v>0</v>
      </c>
      <c r="J45" s="4">
        <f t="shared" si="6"/>
        <v>0</v>
      </c>
      <c r="K45" s="4">
        <f>E45+G45+I45</f>
        <v>1</v>
      </c>
      <c r="L45" s="4">
        <f>F45+H45+J45</f>
        <v>1</v>
      </c>
      <c r="M45">
        <f>SUM(M43:M44)</f>
        <v>0</v>
      </c>
      <c r="P45" s="6" t="s">
        <v>90</v>
      </c>
      <c r="Q45" s="6" t="s">
        <v>91</v>
      </c>
      <c r="R45" s="10" t="s">
        <v>92</v>
      </c>
    </row>
    <row r="46" spans="3:46" ht="24">
      <c r="P46" s="6">
        <f>SUM(I114,I123,I129,I135,I141,I146,I151,I156)</f>
        <v>5</v>
      </c>
      <c r="Q46" s="6">
        <f>SUM(J114,J123,J129,J135,J141,J146,J151,J156)</f>
        <v>12</v>
      </c>
      <c r="R46" s="12">
        <f>P46/Q46</f>
        <v>0.41666666666666669</v>
      </c>
      <c r="AL46" s="4"/>
    </row>
    <row r="47" spans="3:46" ht="24">
      <c r="D47" s="4" t="s">
        <v>37</v>
      </c>
      <c r="P47" s="6"/>
      <c r="Q47" s="6"/>
      <c r="R47" s="6"/>
    </row>
    <row r="48" spans="3:46" ht="24">
      <c r="D48" t="s">
        <v>93</v>
      </c>
      <c r="F48">
        <v>1</v>
      </c>
      <c r="M48">
        <v>1</v>
      </c>
      <c r="P48" s="6"/>
      <c r="Q48" s="6"/>
      <c r="R48" s="6"/>
    </row>
    <row r="49" spans="4:46" ht="24">
      <c r="D49" s="5" t="s">
        <v>94</v>
      </c>
      <c r="P49" s="6" t="s">
        <v>95</v>
      </c>
      <c r="Q49" s="6">
        <f>M8+M17+M23+M29+M35+M40+M45+M50+M61+M70+M76+M82+M88+M93+M98+M103+M114+M123+M129+M135+M141+M146+M151+M156</f>
        <v>13</v>
      </c>
      <c r="R49" s="6"/>
      <c r="AL49" s="4"/>
      <c r="AM49" s="4"/>
      <c r="AN49" s="4"/>
      <c r="AO49" s="4"/>
      <c r="AP49" s="4"/>
      <c r="AQ49" s="4"/>
      <c r="AR49" s="4"/>
      <c r="AS49" s="4"/>
      <c r="AT49" s="4"/>
    </row>
    <row r="50" spans="4:46" ht="24">
      <c r="D50" s="4" t="s">
        <v>25</v>
      </c>
      <c r="E50" s="4">
        <f>E49+E48</f>
        <v>0</v>
      </c>
      <c r="F50" s="4">
        <f t="shared" ref="F50:J50" si="7">F49+F48</f>
        <v>1</v>
      </c>
      <c r="G50" s="4">
        <f t="shared" si="7"/>
        <v>0</v>
      </c>
      <c r="H50" s="4">
        <f t="shared" si="7"/>
        <v>0</v>
      </c>
      <c r="I50" s="4">
        <f t="shared" si="7"/>
        <v>0</v>
      </c>
      <c r="J50" s="4">
        <f t="shared" si="7"/>
        <v>0</v>
      </c>
      <c r="K50" s="4">
        <f>E50+G50+I50</f>
        <v>0</v>
      </c>
      <c r="L50" s="4">
        <f>F50+H50+J50</f>
        <v>1</v>
      </c>
      <c r="M50">
        <f>SUM(M48:M49)</f>
        <v>1</v>
      </c>
      <c r="P50" s="6"/>
      <c r="Q50" s="6"/>
      <c r="R50" s="6"/>
    </row>
    <row r="51" spans="4:46" ht="24">
      <c r="P51" s="6"/>
      <c r="Q51" s="6"/>
      <c r="R51" s="6"/>
      <c r="AL51" s="4"/>
    </row>
    <row r="52" spans="4:46">
      <c r="D52" s="4"/>
    </row>
    <row r="53" spans="4:46">
      <c r="AL53" s="5"/>
    </row>
    <row r="54" spans="4:46">
      <c r="D54" s="4"/>
      <c r="AL54" s="4"/>
      <c r="AM54" s="4"/>
      <c r="AN54" s="4"/>
      <c r="AO54" s="4"/>
      <c r="AP54" s="4"/>
      <c r="AQ54" s="4"/>
      <c r="AR54" s="4"/>
      <c r="AS54" s="4"/>
      <c r="AT54" s="4"/>
    </row>
    <row r="56" spans="4:46">
      <c r="E56" s="4" t="s">
        <v>96</v>
      </c>
      <c r="F56" s="4" t="s">
        <v>97</v>
      </c>
      <c r="G56" s="4" t="s">
        <v>98</v>
      </c>
      <c r="H56" s="4" t="s">
        <v>99</v>
      </c>
      <c r="I56" s="4" t="s">
        <v>100</v>
      </c>
      <c r="J56" s="4" t="s">
        <v>101</v>
      </c>
      <c r="K56" s="4" t="s">
        <v>102</v>
      </c>
      <c r="L56" s="4" t="s">
        <v>103</v>
      </c>
      <c r="M56" s="9" t="s">
        <v>8</v>
      </c>
      <c r="N56" s="9" t="s">
        <v>9</v>
      </c>
      <c r="AL56" s="4"/>
    </row>
    <row r="57" spans="4:46">
      <c r="D57" s="4" t="s">
        <v>12</v>
      </c>
    </row>
    <row r="58" spans="4:46">
      <c r="D58" t="s">
        <v>13</v>
      </c>
    </row>
    <row r="59" spans="4:46">
      <c r="D59" t="s">
        <v>18</v>
      </c>
    </row>
    <row r="60" spans="4:46">
      <c r="D60" t="s">
        <v>22</v>
      </c>
      <c r="H60">
        <v>1</v>
      </c>
    </row>
    <row r="61" spans="4:46">
      <c r="D61" s="4" t="s">
        <v>25</v>
      </c>
      <c r="E61" s="4">
        <f>E58+E59+E60</f>
        <v>0</v>
      </c>
      <c r="F61" s="4">
        <f t="shared" ref="F61:J61" si="8">F58+F59+F60</f>
        <v>0</v>
      </c>
      <c r="G61" s="4">
        <f t="shared" si="8"/>
        <v>0</v>
      </c>
      <c r="H61" s="4">
        <f t="shared" si="8"/>
        <v>1</v>
      </c>
      <c r="I61" s="4">
        <f t="shared" si="8"/>
        <v>0</v>
      </c>
      <c r="J61" s="4">
        <f t="shared" si="8"/>
        <v>0</v>
      </c>
      <c r="K61" s="4">
        <f>E61+G61+I61</f>
        <v>0</v>
      </c>
      <c r="L61" s="4">
        <f>F61+H61+J61</f>
        <v>1</v>
      </c>
      <c r="M61">
        <f>SUM(M58:M60)</f>
        <v>0</v>
      </c>
    </row>
    <row r="63" spans="4:46">
      <c r="D63" s="4" t="s">
        <v>30</v>
      </c>
    </row>
    <row r="64" spans="4:46">
      <c r="D64" t="s">
        <v>32</v>
      </c>
    </row>
    <row r="65" spans="4:13">
      <c r="D65" t="s">
        <v>34</v>
      </c>
      <c r="G65">
        <v>1</v>
      </c>
      <c r="H65">
        <v>1</v>
      </c>
    </row>
    <row r="66" spans="4:13">
      <c r="D66" t="s">
        <v>36</v>
      </c>
    </row>
    <row r="67" spans="4:13">
      <c r="D67" t="s">
        <v>38</v>
      </c>
    </row>
    <row r="68" spans="4:13">
      <c r="D68" t="s">
        <v>40</v>
      </c>
    </row>
    <row r="69" spans="4:13">
      <c r="D69" t="s">
        <v>41</v>
      </c>
      <c r="H69">
        <v>1</v>
      </c>
    </row>
    <row r="70" spans="4:13">
      <c r="D70" s="4" t="s">
        <v>25</v>
      </c>
      <c r="E70" s="4">
        <f>E64+E65+E66+E67+E68+E69</f>
        <v>0</v>
      </c>
      <c r="F70" s="4">
        <f t="shared" ref="F70:J70" si="9">F64+F65+F66+F67+F68+F69</f>
        <v>0</v>
      </c>
      <c r="G70" s="4">
        <f t="shared" si="9"/>
        <v>1</v>
      </c>
      <c r="H70" s="4">
        <f t="shared" si="9"/>
        <v>2</v>
      </c>
      <c r="I70" s="4">
        <f t="shared" si="9"/>
        <v>0</v>
      </c>
      <c r="J70" s="4">
        <f t="shared" si="9"/>
        <v>0</v>
      </c>
      <c r="K70" s="4">
        <f>E70+G70+I70</f>
        <v>1</v>
      </c>
      <c r="L70" s="4">
        <f>F70+H70+J70</f>
        <v>2</v>
      </c>
      <c r="M70">
        <f>SUM(M64:M69)</f>
        <v>0</v>
      </c>
    </row>
    <row r="72" spans="4:13">
      <c r="D72" s="4" t="s">
        <v>26</v>
      </c>
    </row>
    <row r="73" spans="4:13">
      <c r="D73" s="5" t="s">
        <v>45</v>
      </c>
      <c r="H73">
        <v>2</v>
      </c>
      <c r="I73">
        <v>1</v>
      </c>
      <c r="J73">
        <v>1</v>
      </c>
      <c r="M73">
        <v>2</v>
      </c>
    </row>
    <row r="74" spans="4:13">
      <c r="D74" t="s">
        <v>49</v>
      </c>
    </row>
    <row r="75" spans="4:13">
      <c r="D75" t="s">
        <v>50</v>
      </c>
      <c r="G75">
        <v>2</v>
      </c>
      <c r="H75">
        <v>2</v>
      </c>
      <c r="J75">
        <v>2</v>
      </c>
    </row>
    <row r="76" spans="4:13">
      <c r="D76" s="4" t="s">
        <v>25</v>
      </c>
      <c r="E76" s="4">
        <f>E75+E74+E73</f>
        <v>0</v>
      </c>
      <c r="F76" s="4">
        <f t="shared" ref="F76:J76" si="10">F75+F74+F73</f>
        <v>0</v>
      </c>
      <c r="G76" s="4">
        <f t="shared" si="10"/>
        <v>2</v>
      </c>
      <c r="H76" s="4">
        <f t="shared" si="10"/>
        <v>4</v>
      </c>
      <c r="I76" s="4">
        <f t="shared" si="10"/>
        <v>1</v>
      </c>
      <c r="J76" s="4">
        <f t="shared" si="10"/>
        <v>3</v>
      </c>
      <c r="K76" s="4">
        <f>E76+G76+I76</f>
        <v>3</v>
      </c>
      <c r="L76" s="4">
        <f>F76+H76+J76</f>
        <v>7</v>
      </c>
      <c r="M76">
        <f>SUM(M73:M75)</f>
        <v>2</v>
      </c>
    </row>
    <row r="78" spans="4:13">
      <c r="D78" s="4" t="s">
        <v>28</v>
      </c>
    </row>
    <row r="79" spans="4:13">
      <c r="D79" t="s">
        <v>57</v>
      </c>
      <c r="H79">
        <v>1</v>
      </c>
      <c r="M79">
        <v>2</v>
      </c>
    </row>
    <row r="80" spans="4:13">
      <c r="D80" t="s">
        <v>58</v>
      </c>
    </row>
    <row r="81" spans="4:13">
      <c r="D81" t="s">
        <v>62</v>
      </c>
    </row>
    <row r="82" spans="4:13">
      <c r="D82" s="4" t="s">
        <v>25</v>
      </c>
      <c r="E82" s="4">
        <f>E79+E80+E81</f>
        <v>0</v>
      </c>
      <c r="F82" s="4">
        <f t="shared" ref="F82:J82" si="11">F79+F80+F81</f>
        <v>0</v>
      </c>
      <c r="G82" s="4">
        <f t="shared" si="11"/>
        <v>0</v>
      </c>
      <c r="H82" s="4">
        <f t="shared" si="11"/>
        <v>1</v>
      </c>
      <c r="I82" s="4">
        <f t="shared" si="11"/>
        <v>0</v>
      </c>
      <c r="J82" s="4">
        <f t="shared" si="11"/>
        <v>0</v>
      </c>
      <c r="K82" s="4">
        <f>E82+G82+I82</f>
        <v>0</v>
      </c>
      <c r="L82" s="4">
        <f>F82+H82+J82</f>
        <v>1</v>
      </c>
      <c r="M82">
        <f>SUM(M79:M81)</f>
        <v>2</v>
      </c>
    </row>
    <row r="84" spans="4:13">
      <c r="D84" s="4" t="s">
        <v>31</v>
      </c>
    </row>
    <row r="85" spans="4:13">
      <c r="D85" s="5" t="s">
        <v>69</v>
      </c>
      <c r="H85">
        <v>1</v>
      </c>
    </row>
    <row r="86" spans="4:13">
      <c r="D86" s="5" t="s">
        <v>70</v>
      </c>
      <c r="H86">
        <v>1</v>
      </c>
    </row>
    <row r="87" spans="4:13">
      <c r="D87" s="5" t="s">
        <v>71</v>
      </c>
      <c r="E87" s="5"/>
      <c r="F87" s="5"/>
      <c r="G87" s="5"/>
      <c r="H87" s="5"/>
      <c r="I87" s="5"/>
      <c r="J87" s="5"/>
      <c r="K87" s="5"/>
      <c r="L87" s="5"/>
    </row>
    <row r="88" spans="4:13">
      <c r="D88" s="4" t="s">
        <v>25</v>
      </c>
      <c r="E88" s="5">
        <f>SUM(E85:E87)</f>
        <v>0</v>
      </c>
      <c r="F88" s="5">
        <f t="shared" ref="F88:J88" si="12">SUM(F85:F87)</f>
        <v>0</v>
      </c>
      <c r="G88" s="5">
        <f t="shared" si="12"/>
        <v>0</v>
      </c>
      <c r="H88" s="5">
        <f t="shared" si="12"/>
        <v>2</v>
      </c>
      <c r="I88" s="5">
        <f t="shared" si="12"/>
        <v>0</v>
      </c>
      <c r="J88" s="5">
        <f t="shared" si="12"/>
        <v>0</v>
      </c>
      <c r="K88" s="5">
        <f>SUM(E88,G88,I88)</f>
        <v>0</v>
      </c>
      <c r="L88" s="5">
        <f>SUM(F88,H88,J88)</f>
        <v>2</v>
      </c>
      <c r="M88">
        <f>SUM(M86:M87)</f>
        <v>0</v>
      </c>
    </row>
    <row r="90" spans="4:13">
      <c r="D90" s="4" t="s">
        <v>75</v>
      </c>
    </row>
    <row r="91" spans="4:13">
      <c r="D91" t="s">
        <v>76</v>
      </c>
    </row>
    <row r="92" spans="4:13">
      <c r="D92" t="s">
        <v>77</v>
      </c>
    </row>
    <row r="93" spans="4:13">
      <c r="D93" s="4" t="s">
        <v>25</v>
      </c>
      <c r="E93" s="4">
        <f>E92+E91</f>
        <v>0</v>
      </c>
      <c r="F93" s="4">
        <f t="shared" ref="F93:J93" si="13">F92+F91</f>
        <v>0</v>
      </c>
      <c r="G93" s="4">
        <f t="shared" si="13"/>
        <v>0</v>
      </c>
      <c r="H93" s="4">
        <f t="shared" si="13"/>
        <v>0</v>
      </c>
      <c r="I93" s="4">
        <f t="shared" si="13"/>
        <v>0</v>
      </c>
      <c r="J93" s="4">
        <f t="shared" si="13"/>
        <v>0</v>
      </c>
      <c r="K93" s="4">
        <f>E93+G93+I93</f>
        <v>0</v>
      </c>
      <c r="L93" s="4">
        <f>F93+H93+J93</f>
        <v>0</v>
      </c>
      <c r="M93">
        <f>SUM(M91:M92)</f>
        <v>0</v>
      </c>
    </row>
    <row r="95" spans="4:13">
      <c r="D95" s="4" t="s">
        <v>84</v>
      </c>
    </row>
    <row r="96" spans="4:13">
      <c r="D96" t="s">
        <v>85</v>
      </c>
    </row>
    <row r="97" spans="4:14">
      <c r="D97" t="s">
        <v>89</v>
      </c>
    </row>
    <row r="98" spans="4:14">
      <c r="D98" s="4" t="s">
        <v>25</v>
      </c>
      <c r="E98" s="4">
        <f>E97+E96</f>
        <v>0</v>
      </c>
      <c r="F98" s="4">
        <f t="shared" ref="F98:J98" si="14">F97+F96</f>
        <v>0</v>
      </c>
      <c r="G98" s="4">
        <f t="shared" si="14"/>
        <v>0</v>
      </c>
      <c r="H98" s="4">
        <f t="shared" si="14"/>
        <v>0</v>
      </c>
      <c r="I98" s="4">
        <f t="shared" si="14"/>
        <v>0</v>
      </c>
      <c r="J98" s="4">
        <f t="shared" si="14"/>
        <v>0</v>
      </c>
      <c r="K98" s="4">
        <f>E98+G98+I98</f>
        <v>0</v>
      </c>
      <c r="L98" s="4">
        <f>F98+H98+J98</f>
        <v>0</v>
      </c>
      <c r="M98">
        <f>SUM(M96:M97)</f>
        <v>0</v>
      </c>
    </row>
    <row r="100" spans="4:14">
      <c r="D100" s="4" t="s">
        <v>37</v>
      </c>
    </row>
    <row r="101" spans="4:14">
      <c r="D101" t="s">
        <v>93</v>
      </c>
    </row>
    <row r="102" spans="4:14">
      <c r="D102" s="5" t="s">
        <v>94</v>
      </c>
    </row>
    <row r="103" spans="4:14">
      <c r="D103" s="4" t="s">
        <v>25</v>
      </c>
      <c r="E103" s="4">
        <f>E102+E101</f>
        <v>0</v>
      </c>
      <c r="F103" s="4">
        <f t="shared" ref="F103:J103" si="15">F102+F101</f>
        <v>0</v>
      </c>
      <c r="G103" s="4">
        <f t="shared" si="15"/>
        <v>0</v>
      </c>
      <c r="H103" s="4">
        <f t="shared" si="15"/>
        <v>0</v>
      </c>
      <c r="I103" s="4">
        <f t="shared" si="15"/>
        <v>0</v>
      </c>
      <c r="J103" s="4">
        <f t="shared" si="15"/>
        <v>0</v>
      </c>
      <c r="K103" s="4">
        <f>E103+G103+I103</f>
        <v>0</v>
      </c>
      <c r="L103" s="4">
        <f>F103+H103+J103</f>
        <v>0</v>
      </c>
      <c r="M103">
        <f>SUM(M101:M102)</f>
        <v>0</v>
      </c>
    </row>
    <row r="105" spans="4:14">
      <c r="D105" s="4"/>
    </row>
    <row r="107" spans="4:14">
      <c r="D107" s="4"/>
    </row>
    <row r="109" spans="4:14">
      <c r="E109" s="4" t="s">
        <v>104</v>
      </c>
      <c r="F109" s="4" t="s">
        <v>105</v>
      </c>
      <c r="G109" s="4" t="s">
        <v>106</v>
      </c>
      <c r="H109" s="4" t="s">
        <v>107</v>
      </c>
      <c r="I109" s="4" t="s">
        <v>108</v>
      </c>
      <c r="J109" s="4" t="s">
        <v>109</v>
      </c>
      <c r="K109" s="4" t="s">
        <v>110</v>
      </c>
      <c r="L109" s="4" t="s">
        <v>111</v>
      </c>
      <c r="M109" s="9" t="s">
        <v>8</v>
      </c>
      <c r="N109" s="9" t="s">
        <v>9</v>
      </c>
    </row>
    <row r="110" spans="4:14">
      <c r="D110" s="4" t="s">
        <v>12</v>
      </c>
    </row>
    <row r="111" spans="4:14">
      <c r="D111" t="s">
        <v>13</v>
      </c>
    </row>
    <row r="112" spans="4:14">
      <c r="D112" t="s">
        <v>18</v>
      </c>
      <c r="E112">
        <v>1</v>
      </c>
      <c r="F112">
        <v>1</v>
      </c>
    </row>
    <row r="113" spans="4:13">
      <c r="D113" t="s">
        <v>22</v>
      </c>
      <c r="F113">
        <v>1</v>
      </c>
      <c r="I113">
        <v>2</v>
      </c>
      <c r="J113">
        <v>2</v>
      </c>
    </row>
    <row r="114" spans="4:13">
      <c r="D114" s="4" t="s">
        <v>25</v>
      </c>
      <c r="E114" s="4">
        <f>E111+E112+E113</f>
        <v>1</v>
      </c>
      <c r="F114" s="4">
        <f t="shared" ref="F114:J114" si="16">F111+F112+F113</f>
        <v>2</v>
      </c>
      <c r="G114" s="4">
        <f t="shared" si="16"/>
        <v>0</v>
      </c>
      <c r="H114" s="4">
        <f t="shared" si="16"/>
        <v>0</v>
      </c>
      <c r="I114" s="4">
        <f t="shared" si="16"/>
        <v>2</v>
      </c>
      <c r="J114" s="4">
        <f t="shared" si="16"/>
        <v>2</v>
      </c>
      <c r="K114" s="4">
        <f>E114+G114+I114</f>
        <v>3</v>
      </c>
      <c r="L114" s="4">
        <f>F114+H114+J114</f>
        <v>4</v>
      </c>
      <c r="M114">
        <f>SUM(M111:M113)</f>
        <v>0</v>
      </c>
    </row>
    <row r="116" spans="4:13">
      <c r="D116" s="4" t="s">
        <v>30</v>
      </c>
    </row>
    <row r="117" spans="4:13">
      <c r="D117" t="s">
        <v>32</v>
      </c>
    </row>
    <row r="118" spans="4:13">
      <c r="D118" t="s">
        <v>34</v>
      </c>
      <c r="J118">
        <v>2</v>
      </c>
    </row>
    <row r="119" spans="4:13">
      <c r="D119" t="s">
        <v>36</v>
      </c>
    </row>
    <row r="120" spans="4:13">
      <c r="D120" t="s">
        <v>38</v>
      </c>
    </row>
    <row r="121" spans="4:13">
      <c r="D121" t="s">
        <v>40</v>
      </c>
      <c r="I121">
        <v>1</v>
      </c>
      <c r="J121">
        <v>1</v>
      </c>
    </row>
    <row r="122" spans="4:13">
      <c r="D122" t="s">
        <v>41</v>
      </c>
      <c r="G122">
        <v>1</v>
      </c>
      <c r="H122">
        <v>1</v>
      </c>
    </row>
    <row r="123" spans="4:13">
      <c r="D123" s="4" t="s">
        <v>25</v>
      </c>
      <c r="E123" s="4">
        <f>E117+E118+E119+E120+E121+E122</f>
        <v>0</v>
      </c>
      <c r="F123" s="4">
        <f t="shared" ref="F123:J123" si="17">F117+F118+F119+F120+F121+F122</f>
        <v>0</v>
      </c>
      <c r="G123" s="4">
        <f t="shared" si="17"/>
        <v>1</v>
      </c>
      <c r="H123" s="4">
        <f t="shared" si="17"/>
        <v>1</v>
      </c>
      <c r="I123" s="4">
        <f t="shared" si="17"/>
        <v>1</v>
      </c>
      <c r="J123" s="4">
        <f t="shared" si="17"/>
        <v>3</v>
      </c>
      <c r="K123" s="4">
        <f>E123+G123+I123</f>
        <v>2</v>
      </c>
      <c r="L123" s="4">
        <f>F123+H123+J123</f>
        <v>4</v>
      </c>
      <c r="M123">
        <f>SUM(M117:M122)</f>
        <v>0</v>
      </c>
    </row>
    <row r="125" spans="4:13">
      <c r="D125" s="4" t="s">
        <v>26</v>
      </c>
    </row>
    <row r="126" spans="4:13">
      <c r="D126" s="5" t="s">
        <v>45</v>
      </c>
      <c r="H126">
        <v>1</v>
      </c>
    </row>
    <row r="127" spans="4:13">
      <c r="D127" t="s">
        <v>49</v>
      </c>
    </row>
    <row r="128" spans="4:13">
      <c r="D128" t="s">
        <v>50</v>
      </c>
      <c r="F128">
        <v>2</v>
      </c>
      <c r="H128">
        <v>1</v>
      </c>
      <c r="I128">
        <v>1</v>
      </c>
      <c r="J128">
        <v>2</v>
      </c>
    </row>
    <row r="129" spans="4:13">
      <c r="D129" s="4" t="s">
        <v>25</v>
      </c>
      <c r="E129" s="4">
        <f>E128+E127+E126</f>
        <v>0</v>
      </c>
      <c r="F129" s="4">
        <f t="shared" ref="F129:J129" si="18">F128+F127+F126</f>
        <v>2</v>
      </c>
      <c r="G129" s="4">
        <f t="shared" si="18"/>
        <v>0</v>
      </c>
      <c r="H129" s="4">
        <f t="shared" si="18"/>
        <v>2</v>
      </c>
      <c r="I129" s="4">
        <f t="shared" si="18"/>
        <v>1</v>
      </c>
      <c r="J129" s="4">
        <f t="shared" si="18"/>
        <v>2</v>
      </c>
      <c r="K129" s="4">
        <f>E129+G129+I129</f>
        <v>1</v>
      </c>
      <c r="L129" s="4">
        <f>F129+H129+J129</f>
        <v>6</v>
      </c>
      <c r="M129">
        <f>SUM(M126:M128)</f>
        <v>0</v>
      </c>
    </row>
    <row r="131" spans="4:13">
      <c r="D131" s="4" t="s">
        <v>28</v>
      </c>
    </row>
    <row r="132" spans="4:13">
      <c r="D132" t="s">
        <v>57</v>
      </c>
    </row>
    <row r="133" spans="4:13">
      <c r="D133" t="s">
        <v>58</v>
      </c>
    </row>
    <row r="134" spans="4:13">
      <c r="D134" t="s">
        <v>62</v>
      </c>
    </row>
    <row r="135" spans="4:13">
      <c r="D135" s="4" t="s">
        <v>25</v>
      </c>
      <c r="E135" s="4">
        <f>E132+E133+E134</f>
        <v>0</v>
      </c>
      <c r="F135" s="4">
        <f t="shared" ref="F135:J135" si="19">F132+F133+F134</f>
        <v>0</v>
      </c>
      <c r="G135" s="4">
        <f t="shared" si="19"/>
        <v>0</v>
      </c>
      <c r="H135" s="4">
        <f t="shared" si="19"/>
        <v>0</v>
      </c>
      <c r="I135" s="4">
        <f t="shared" si="19"/>
        <v>0</v>
      </c>
      <c r="J135" s="4">
        <f t="shared" si="19"/>
        <v>0</v>
      </c>
      <c r="K135" s="4">
        <f>E135+G135+I135</f>
        <v>0</v>
      </c>
      <c r="L135" s="4">
        <f>F135+H135+J135</f>
        <v>0</v>
      </c>
      <c r="M135">
        <f>SUM(M132:M134)</f>
        <v>0</v>
      </c>
    </row>
    <row r="137" spans="4:13">
      <c r="D137" s="4" t="s">
        <v>31</v>
      </c>
    </row>
    <row r="138" spans="4:13">
      <c r="D138" s="5" t="s">
        <v>69</v>
      </c>
      <c r="I138">
        <v>1</v>
      </c>
      <c r="J138">
        <v>1</v>
      </c>
    </row>
    <row r="139" spans="4:13">
      <c r="D139" s="5" t="s">
        <v>70</v>
      </c>
      <c r="E139">
        <v>1</v>
      </c>
      <c r="F139">
        <v>1</v>
      </c>
      <c r="G139">
        <v>1</v>
      </c>
      <c r="H139">
        <v>1</v>
      </c>
      <c r="J139">
        <v>1</v>
      </c>
      <c r="M139">
        <v>3</v>
      </c>
    </row>
    <row r="140" spans="4:13">
      <c r="D140" s="5" t="s">
        <v>71</v>
      </c>
    </row>
    <row r="141" spans="4:13">
      <c r="D141" s="4" t="s">
        <v>25</v>
      </c>
      <c r="E141" s="5">
        <f>SUM(E138:E140)</f>
        <v>1</v>
      </c>
      <c r="F141" s="5">
        <f t="shared" ref="F141:J141" si="20">SUM(F138:F140)</f>
        <v>1</v>
      </c>
      <c r="G141" s="5">
        <f t="shared" si="20"/>
        <v>1</v>
      </c>
      <c r="H141" s="5">
        <f t="shared" si="20"/>
        <v>1</v>
      </c>
      <c r="I141" s="5">
        <f t="shared" si="20"/>
        <v>1</v>
      </c>
      <c r="J141" s="5">
        <f t="shared" si="20"/>
        <v>2</v>
      </c>
      <c r="K141" s="5">
        <f>SUM(E141,G141,I141)</f>
        <v>3</v>
      </c>
      <c r="L141" s="5">
        <f>SUM(F141,H141,J141)</f>
        <v>4</v>
      </c>
      <c r="M141">
        <f>SUM(M139:M140)</f>
        <v>3</v>
      </c>
    </row>
    <row r="143" spans="4:13">
      <c r="D143" s="4" t="s">
        <v>75</v>
      </c>
    </row>
    <row r="144" spans="4:13">
      <c r="D144" t="s">
        <v>76</v>
      </c>
    </row>
    <row r="145" spans="4:13">
      <c r="D145" t="s">
        <v>77</v>
      </c>
      <c r="J145">
        <v>2</v>
      </c>
    </row>
    <row r="146" spans="4:13">
      <c r="D146" s="4" t="s">
        <v>25</v>
      </c>
      <c r="E146" s="4">
        <f>E145+E144</f>
        <v>0</v>
      </c>
      <c r="F146" s="4">
        <f t="shared" ref="F146:J146" si="21">F145+F144</f>
        <v>0</v>
      </c>
      <c r="G146" s="4">
        <f t="shared" si="21"/>
        <v>0</v>
      </c>
      <c r="H146" s="4">
        <f t="shared" si="21"/>
        <v>0</v>
      </c>
      <c r="I146" s="4">
        <f t="shared" si="21"/>
        <v>0</v>
      </c>
      <c r="J146" s="4">
        <f t="shared" si="21"/>
        <v>2</v>
      </c>
      <c r="K146" s="4">
        <f>E146+G146+I146</f>
        <v>0</v>
      </c>
      <c r="L146" s="4">
        <f>F146+H146+J146</f>
        <v>2</v>
      </c>
      <c r="M146">
        <f>SUM(M144:M145)</f>
        <v>0</v>
      </c>
    </row>
    <row r="148" spans="4:13">
      <c r="D148" s="4" t="s">
        <v>84</v>
      </c>
    </row>
    <row r="149" spans="4:13">
      <c r="D149" t="s">
        <v>85</v>
      </c>
    </row>
    <row r="150" spans="4:13">
      <c r="D150" t="s">
        <v>89</v>
      </c>
      <c r="F150">
        <v>1</v>
      </c>
    </row>
    <row r="151" spans="4:13">
      <c r="D151" s="4" t="s">
        <v>25</v>
      </c>
      <c r="E151" s="4">
        <f>E150+E149</f>
        <v>0</v>
      </c>
      <c r="F151" s="4">
        <f t="shared" ref="F151:J151" si="22">F150+F149</f>
        <v>1</v>
      </c>
      <c r="G151" s="4">
        <f t="shared" si="22"/>
        <v>0</v>
      </c>
      <c r="H151" s="4">
        <f t="shared" si="22"/>
        <v>0</v>
      </c>
      <c r="I151" s="4">
        <f t="shared" si="22"/>
        <v>0</v>
      </c>
      <c r="J151" s="4">
        <f t="shared" si="22"/>
        <v>0</v>
      </c>
      <c r="K151" s="4">
        <f>E151+G151+I151</f>
        <v>0</v>
      </c>
      <c r="L151" s="4">
        <f>F151+H151+J151</f>
        <v>1</v>
      </c>
      <c r="M151">
        <f>SUM(M149:M150)</f>
        <v>0</v>
      </c>
    </row>
    <row r="153" spans="4:13">
      <c r="D153" s="4" t="s">
        <v>37</v>
      </c>
    </row>
    <row r="154" spans="4:13">
      <c r="D154" t="s">
        <v>93</v>
      </c>
      <c r="J154">
        <v>1</v>
      </c>
    </row>
    <row r="155" spans="4:13">
      <c r="D155" s="5" t="s">
        <v>94</v>
      </c>
    </row>
    <row r="156" spans="4:13">
      <c r="D156" s="4" t="s">
        <v>25</v>
      </c>
      <c r="E156" s="4">
        <f>E155+E154</f>
        <v>0</v>
      </c>
      <c r="F156" s="4">
        <f t="shared" ref="F156:J156" si="23">F155+F154</f>
        <v>0</v>
      </c>
      <c r="G156" s="4">
        <f t="shared" si="23"/>
        <v>0</v>
      </c>
      <c r="H156" s="4">
        <f t="shared" si="23"/>
        <v>0</v>
      </c>
      <c r="I156" s="4">
        <f t="shared" si="23"/>
        <v>0</v>
      </c>
      <c r="J156" s="4">
        <f t="shared" si="23"/>
        <v>1</v>
      </c>
      <c r="K156" s="4">
        <f>E156+G156+I156</f>
        <v>0</v>
      </c>
      <c r="L156" s="4">
        <f>F156+H156+J156</f>
        <v>1</v>
      </c>
      <c r="M156">
        <f>SUM(M154:M155)</f>
        <v>0</v>
      </c>
    </row>
    <row r="158" spans="4:13">
      <c r="D158" s="4"/>
    </row>
    <row r="160" spans="4:13">
      <c r="D160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FB2EE-9F51-D543-AD20-D743FB0BDE95}">
  <dimension ref="C3:AT160"/>
  <sheetViews>
    <sheetView topLeftCell="G1" zoomScale="60" workbookViewId="0">
      <selection activeCell="S12" sqref="S12"/>
    </sheetView>
  </sheetViews>
  <sheetFormatPr defaultColWidth="11" defaultRowHeight="15.95"/>
  <cols>
    <col min="4" max="4" width="21.875" customWidth="1"/>
    <col min="5" max="5" width="22.375" customWidth="1"/>
    <col min="6" max="6" width="24.625" bestFit="1" customWidth="1"/>
    <col min="7" max="7" width="21.875" customWidth="1"/>
    <col min="8" max="8" width="24.625" customWidth="1"/>
    <col min="9" max="9" width="24.875" customWidth="1"/>
    <col min="10" max="10" width="24.375" customWidth="1"/>
    <col min="11" max="11" width="22.625" customWidth="1"/>
    <col min="12" max="12" width="24.5" customWidth="1"/>
    <col min="13" max="13" width="28" customWidth="1"/>
    <col min="14" max="14" width="31.375" customWidth="1"/>
    <col min="15" max="15" width="15.125" customWidth="1"/>
    <col min="16" max="16" width="37.375" customWidth="1"/>
    <col min="17" max="17" width="42.5" customWidth="1"/>
    <col min="18" max="18" width="18.375" customWidth="1"/>
    <col min="19" max="19" width="17.5" customWidth="1"/>
    <col min="23" max="23" width="44.125" customWidth="1"/>
  </cols>
  <sheetData>
    <row r="3" spans="4:46"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9" t="s">
        <v>8</v>
      </c>
      <c r="N3" s="9" t="s">
        <v>9</v>
      </c>
      <c r="R3" t="s">
        <v>10</v>
      </c>
      <c r="S3" t="s">
        <v>11</v>
      </c>
    </row>
    <row r="4" spans="4:46">
      <c r="D4" s="4" t="s">
        <v>12</v>
      </c>
    </row>
    <row r="5" spans="4:46" ht="21">
      <c r="D5" t="s">
        <v>13</v>
      </c>
      <c r="F5">
        <v>2</v>
      </c>
      <c r="H5">
        <v>1</v>
      </c>
      <c r="I5">
        <v>1</v>
      </c>
      <c r="J5">
        <v>2</v>
      </c>
      <c r="M5">
        <v>2</v>
      </c>
      <c r="P5" s="2" t="s">
        <v>14</v>
      </c>
      <c r="Q5" s="2" t="s">
        <v>15</v>
      </c>
      <c r="R5" s="2" t="s">
        <v>16</v>
      </c>
      <c r="S5" s="2" t="s">
        <v>17</v>
      </c>
    </row>
    <row r="6" spans="4:46" ht="24">
      <c r="D6" t="s">
        <v>18</v>
      </c>
      <c r="G6">
        <v>1</v>
      </c>
      <c r="H6">
        <v>1</v>
      </c>
      <c r="I6">
        <v>1</v>
      </c>
      <c r="J6">
        <v>1</v>
      </c>
      <c r="M6">
        <v>1</v>
      </c>
      <c r="P6" s="1" t="s">
        <v>19</v>
      </c>
      <c r="Q6" s="1">
        <f>(K8*2)+(K61*2)+(K114*3)+M8+M61+M114</f>
        <v>19</v>
      </c>
      <c r="R6" s="7">
        <f>Q6/(L8+L61+L114)</f>
        <v>1.2666666666666666</v>
      </c>
      <c r="S6" s="8">
        <f>Q6/Q15</f>
        <v>0.33333333333333331</v>
      </c>
    </row>
    <row r="7" spans="4:46" ht="24">
      <c r="D7" t="s">
        <v>22</v>
      </c>
      <c r="P7" s="1" t="s">
        <v>23</v>
      </c>
      <c r="Q7" s="1">
        <f>(K17*2)+(K70*2)+(K123*3)+M17+M70+M123</f>
        <v>0</v>
      </c>
      <c r="R7" s="7">
        <f>Q7/(L17+L70+L123)</f>
        <v>0</v>
      </c>
      <c r="S7" s="8">
        <f>Q7/Q15</f>
        <v>0</v>
      </c>
    </row>
    <row r="8" spans="4:46" ht="24">
      <c r="D8" s="4" t="s">
        <v>25</v>
      </c>
      <c r="E8" s="4">
        <f>E5+E6+E7</f>
        <v>0</v>
      </c>
      <c r="F8" s="4">
        <f t="shared" ref="F8:J8" si="0">F5+F6+F7</f>
        <v>2</v>
      </c>
      <c r="G8" s="4">
        <f t="shared" si="0"/>
        <v>1</v>
      </c>
      <c r="H8" s="4">
        <f t="shared" si="0"/>
        <v>2</v>
      </c>
      <c r="I8" s="4">
        <f t="shared" si="0"/>
        <v>2</v>
      </c>
      <c r="J8" s="4">
        <f t="shared" si="0"/>
        <v>3</v>
      </c>
      <c r="K8" s="4">
        <f>E8+G8+I8</f>
        <v>3</v>
      </c>
      <c r="L8" s="4">
        <f>F8+H8+J8</f>
        <v>7</v>
      </c>
      <c r="M8">
        <f>SUM(M5:M7)</f>
        <v>3</v>
      </c>
      <c r="P8" s="1" t="s">
        <v>26</v>
      </c>
      <c r="Q8" s="1">
        <f>(K23*2)+(K76*2)+(K129*3)+M23+M76+M129</f>
        <v>9</v>
      </c>
      <c r="R8" s="7">
        <f>Q8/(L23+L76+L129)</f>
        <v>0.75</v>
      </c>
      <c r="S8" s="8">
        <f>Q8/Q15</f>
        <v>0.15789473684210525</v>
      </c>
      <c r="AL8" s="4"/>
    </row>
    <row r="9" spans="4:46" ht="24">
      <c r="P9" s="1" t="s">
        <v>28</v>
      </c>
      <c r="Q9" s="1">
        <f>(K29*2)+(K82*2)+(K135*3)+M29+M82+M135</f>
        <v>16</v>
      </c>
      <c r="R9" s="7">
        <f>Q9/(L29+L82+L135)</f>
        <v>1.1428571428571428</v>
      </c>
      <c r="S9" s="8">
        <f>Q9/Q15</f>
        <v>0.2807017543859649</v>
      </c>
    </row>
    <row r="10" spans="4:46" ht="24">
      <c r="D10" s="4" t="s">
        <v>30</v>
      </c>
      <c r="P10" s="1" t="s">
        <v>31</v>
      </c>
      <c r="Q10" s="1">
        <f>(K35*2)+(K88*2)+(K141*3)+M35+M88+M141</f>
        <v>7</v>
      </c>
      <c r="R10" s="7">
        <f>Q10/(L35+L88+L141)</f>
        <v>1.75</v>
      </c>
      <c r="S10" s="8">
        <f>Q10/Q15</f>
        <v>0.12280701754385964</v>
      </c>
    </row>
    <row r="11" spans="4:46" ht="24">
      <c r="D11" t="s">
        <v>32</v>
      </c>
      <c r="P11" s="1" t="s">
        <v>33</v>
      </c>
      <c r="Q11" s="1">
        <f>(K40*2)+(K93*2)+(K146*3)+M40+M93+M146</f>
        <v>4</v>
      </c>
      <c r="R11" s="7">
        <f>Q11/(L40+L93+L146)</f>
        <v>0.44444444444444442</v>
      </c>
      <c r="S11" s="8">
        <f>Q11/Q15</f>
        <v>7.0175438596491224E-2</v>
      </c>
    </row>
    <row r="12" spans="4:46" ht="24">
      <c r="D12" t="s">
        <v>34</v>
      </c>
      <c r="P12" s="1" t="s">
        <v>35</v>
      </c>
      <c r="Q12" s="1">
        <f>(K45*2)+(K98*2)+(3*K151)+M45+M98+M151</f>
        <v>2</v>
      </c>
      <c r="R12" s="7">
        <f>Q12/(L45+L98+L151)</f>
        <v>0.66666666666666663</v>
      </c>
      <c r="S12" s="8">
        <f>Q12/Q15</f>
        <v>3.5087719298245612E-2</v>
      </c>
      <c r="AL12" s="4"/>
      <c r="AM12" s="4"/>
      <c r="AN12" s="4"/>
      <c r="AO12" s="4"/>
      <c r="AP12" s="4"/>
      <c r="AQ12" s="4"/>
      <c r="AR12" s="4"/>
      <c r="AS12" s="4"/>
      <c r="AT12" s="4"/>
    </row>
    <row r="13" spans="4:46" ht="24">
      <c r="D13" t="s">
        <v>36</v>
      </c>
      <c r="P13" s="1" t="s">
        <v>37</v>
      </c>
      <c r="Q13" s="1">
        <f>(K50*2)+(K103*2)+(K156*3)+M50+M103+M156</f>
        <v>0</v>
      </c>
      <c r="R13" s="7" t="e">
        <f>Q13/(L50+L103+L156)</f>
        <v>#DIV/0!</v>
      </c>
      <c r="S13" s="8">
        <f>Q13/Q15</f>
        <v>0</v>
      </c>
    </row>
    <row r="14" spans="4:46" ht="24">
      <c r="D14" t="s">
        <v>38</v>
      </c>
      <c r="P14" s="3" t="s">
        <v>39</v>
      </c>
      <c r="Q14" s="3">
        <v>0</v>
      </c>
      <c r="S14" s="8">
        <f>Q14/Q15</f>
        <v>0</v>
      </c>
      <c r="AL14" s="4"/>
    </row>
    <row r="15" spans="4:46" ht="24">
      <c r="D15" t="s">
        <v>40</v>
      </c>
      <c r="P15" s="1" t="s">
        <v>25</v>
      </c>
      <c r="Q15" s="1">
        <f>SUM(Q6:Q14)</f>
        <v>57</v>
      </c>
    </row>
    <row r="16" spans="4:46">
      <c r="D16" t="s">
        <v>41</v>
      </c>
    </row>
    <row r="17" spans="4:46" ht="24">
      <c r="D17" s="4" t="s">
        <v>25</v>
      </c>
      <c r="E17" s="4">
        <f>E11+E12+E13+E14+E15+E16</f>
        <v>0</v>
      </c>
      <c r="F17" s="4">
        <f t="shared" ref="F17:J17" si="1">F11+F12+F13+F14+F15+F16</f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>E17+G17+I17</f>
        <v>0</v>
      </c>
      <c r="L17" s="4">
        <f>F17+H17+J17</f>
        <v>0</v>
      </c>
      <c r="M17">
        <f>SUM(M11:M16)</f>
        <v>0</v>
      </c>
      <c r="P17" s="1"/>
      <c r="R17" s="1"/>
    </row>
    <row r="18" spans="4:46" ht="24">
      <c r="O18" s="6"/>
      <c r="P18" s="6" t="s">
        <v>42</v>
      </c>
      <c r="Q18" s="6" t="s">
        <v>43</v>
      </c>
      <c r="R18" s="11" t="s">
        <v>44</v>
      </c>
    </row>
    <row r="19" spans="4:46" ht="24">
      <c r="D19" s="4" t="s">
        <v>26</v>
      </c>
      <c r="O19" s="6"/>
      <c r="P19" s="6">
        <f>SUM(K8,K17,K23,K29,K35,K40,K45,K50)</f>
        <v>12</v>
      </c>
      <c r="Q19" s="6">
        <f>SUM(L50,L45,L40,L35,L29,L23,L17,L8)</f>
        <v>32</v>
      </c>
      <c r="R19" s="12">
        <f>P19/Q19</f>
        <v>0.375</v>
      </c>
    </row>
    <row r="20" spans="4:46" ht="24">
      <c r="D20" s="5" t="s">
        <v>45</v>
      </c>
      <c r="O20" s="6"/>
      <c r="P20" s="6" t="s">
        <v>46</v>
      </c>
      <c r="Q20" s="6" t="s">
        <v>47</v>
      </c>
      <c r="R20" s="12" t="s">
        <v>48</v>
      </c>
    </row>
    <row r="21" spans="4:46" ht="24">
      <c r="D21" t="s">
        <v>49</v>
      </c>
      <c r="O21" s="6"/>
      <c r="P21" s="6">
        <f>SUM(E8+E17+E23+E29+E35+E40+E45+E50)</f>
        <v>3</v>
      </c>
      <c r="Q21" s="6">
        <f>SUM(F8,F17,F23,F29,F35,F40,F45,F50)</f>
        <v>12</v>
      </c>
      <c r="R21" s="12">
        <f>P21/Q21</f>
        <v>0.25</v>
      </c>
    </row>
    <row r="22" spans="4:46" ht="24">
      <c r="D22" t="s">
        <v>50</v>
      </c>
      <c r="O22" s="6"/>
      <c r="P22" s="6" t="s">
        <v>51</v>
      </c>
      <c r="Q22" s="6" t="s">
        <v>52</v>
      </c>
      <c r="R22" s="12" t="s">
        <v>53</v>
      </c>
      <c r="AL22" s="4"/>
      <c r="AM22" s="4"/>
      <c r="AN22" s="4"/>
      <c r="AO22" s="4"/>
      <c r="AP22" s="4"/>
      <c r="AQ22" s="4"/>
      <c r="AR22" s="4"/>
      <c r="AS22" s="4"/>
      <c r="AT22" s="4"/>
    </row>
    <row r="23" spans="4:46" ht="24">
      <c r="D23" s="4" t="s">
        <v>25</v>
      </c>
      <c r="E23" s="4">
        <f>E22+E21+E20</f>
        <v>0</v>
      </c>
      <c r="F23" s="4">
        <f t="shared" ref="F23:J23" si="2">F22+F21+F20</f>
        <v>0</v>
      </c>
      <c r="G23" s="4">
        <f t="shared" si="2"/>
        <v>0</v>
      </c>
      <c r="H23" s="4">
        <f t="shared" si="2"/>
        <v>0</v>
      </c>
      <c r="I23" s="4">
        <f t="shared" si="2"/>
        <v>0</v>
      </c>
      <c r="J23" s="4">
        <f t="shared" si="2"/>
        <v>0</v>
      </c>
      <c r="K23" s="4">
        <f>E23+G23+I23</f>
        <v>0</v>
      </c>
      <c r="L23" s="4">
        <f>F23+H23+J23</f>
        <v>0</v>
      </c>
      <c r="M23">
        <f>SUM(M20:M22)</f>
        <v>0</v>
      </c>
      <c r="O23" s="6"/>
      <c r="P23" s="6">
        <f>SUM(G8,G17,G23,G29,G40,G35,G45,G50)</f>
        <v>5</v>
      </c>
      <c r="Q23" s="6">
        <f>SUM(H8,H17,H23,H29,H35,H40,H45,H50)</f>
        <v>10</v>
      </c>
      <c r="R23" s="12">
        <f>P23/Q23</f>
        <v>0.5</v>
      </c>
    </row>
    <row r="24" spans="4:46" ht="24">
      <c r="O24" s="6"/>
      <c r="P24" s="6" t="s">
        <v>54</v>
      </c>
      <c r="Q24" s="6" t="s">
        <v>55</v>
      </c>
      <c r="R24" s="12" t="s">
        <v>56</v>
      </c>
      <c r="AL24" s="4"/>
    </row>
    <row r="25" spans="4:46" ht="24">
      <c r="D25" s="4" t="s">
        <v>28</v>
      </c>
      <c r="O25" s="6"/>
      <c r="P25" s="6">
        <f>SUM(I8,I17,I23,I29,I35,I40,I45,I50)</f>
        <v>4</v>
      </c>
      <c r="Q25" s="6">
        <f>SUM(J8,J17,J23,J29,J35,J40,J45,J50)</f>
        <v>10</v>
      </c>
      <c r="R25" s="12">
        <f>P25/Q25</f>
        <v>0.4</v>
      </c>
    </row>
    <row r="26" spans="4:46" ht="24">
      <c r="D26" t="s">
        <v>57</v>
      </c>
      <c r="E26">
        <v>1</v>
      </c>
      <c r="F26">
        <v>3</v>
      </c>
      <c r="G26">
        <v>2</v>
      </c>
      <c r="H26">
        <v>2</v>
      </c>
      <c r="I26">
        <v>1</v>
      </c>
      <c r="J26">
        <v>4</v>
      </c>
      <c r="M26">
        <v>1</v>
      </c>
      <c r="O26" s="6"/>
      <c r="P26" s="6"/>
      <c r="Q26" s="6"/>
      <c r="R26" s="6"/>
    </row>
    <row r="27" spans="4:46" ht="24">
      <c r="D27" t="s">
        <v>58</v>
      </c>
      <c r="P27" s="6" t="s">
        <v>59</v>
      </c>
      <c r="Q27" s="6" t="s">
        <v>60</v>
      </c>
      <c r="R27" s="11" t="s">
        <v>61</v>
      </c>
      <c r="AL27" s="4"/>
      <c r="AM27" s="4"/>
      <c r="AN27" s="4"/>
      <c r="AO27" s="4"/>
      <c r="AP27" s="4"/>
      <c r="AQ27" s="4"/>
      <c r="AR27" s="4"/>
      <c r="AS27" s="4"/>
      <c r="AT27" s="4"/>
    </row>
    <row r="28" spans="4:46" ht="24">
      <c r="D28" t="s">
        <v>62</v>
      </c>
      <c r="F28">
        <v>2</v>
      </c>
      <c r="P28" s="6">
        <f>SUM(K61,K70,K76,K82,K88,K93,K98,K103)</f>
        <v>2</v>
      </c>
      <c r="Q28" s="6">
        <f>SUM(L61,L70,L76,L82,L88,L93,L98,L103)</f>
        <v>5</v>
      </c>
      <c r="R28" s="12">
        <f>P28/Q28</f>
        <v>0.4</v>
      </c>
    </row>
    <row r="29" spans="4:46" ht="24">
      <c r="D29" s="4" t="s">
        <v>25</v>
      </c>
      <c r="E29" s="4">
        <f>E26+E27+E28</f>
        <v>1</v>
      </c>
      <c r="F29" s="4">
        <f t="shared" ref="F29:J29" si="3">F26+F27+F28</f>
        <v>5</v>
      </c>
      <c r="G29" s="4">
        <f t="shared" si="3"/>
        <v>2</v>
      </c>
      <c r="H29" s="4">
        <f t="shared" si="3"/>
        <v>2</v>
      </c>
      <c r="I29" s="4">
        <f t="shared" si="3"/>
        <v>1</v>
      </c>
      <c r="J29" s="4">
        <f t="shared" si="3"/>
        <v>4</v>
      </c>
      <c r="K29" s="4">
        <f>E29+G29+I29</f>
        <v>4</v>
      </c>
      <c r="L29" s="4">
        <f>F29+H29+J29</f>
        <v>11</v>
      </c>
      <c r="M29">
        <f>SUM(M26:M28)</f>
        <v>1</v>
      </c>
      <c r="P29" s="6" t="s">
        <v>63</v>
      </c>
      <c r="Q29" s="6" t="s">
        <v>64</v>
      </c>
      <c r="R29" s="10" t="s">
        <v>65</v>
      </c>
      <c r="AL29" s="4"/>
    </row>
    <row r="30" spans="4:46" ht="24">
      <c r="P30" s="6">
        <f>SUM(E61,E70,E76,E82,E88,E93,E98,E103)</f>
        <v>1</v>
      </c>
      <c r="Q30" s="6">
        <f>SUM(F61,F70,F76,F82,F88,F93,F98,F103)</f>
        <v>2</v>
      </c>
      <c r="R30" s="12">
        <f>P30/Q30</f>
        <v>0.5</v>
      </c>
    </row>
    <row r="31" spans="4:46" ht="24">
      <c r="D31" s="4" t="s">
        <v>31</v>
      </c>
      <c r="P31" s="6" t="s">
        <v>66</v>
      </c>
      <c r="Q31" s="6" t="s">
        <v>67</v>
      </c>
      <c r="R31" s="10" t="s">
        <v>68</v>
      </c>
    </row>
    <row r="32" spans="4:46" ht="24">
      <c r="D32" s="5" t="s">
        <v>69</v>
      </c>
      <c r="P32" s="6"/>
      <c r="Q32" s="6"/>
      <c r="R32" s="10"/>
    </row>
    <row r="33" spans="3:46" ht="24">
      <c r="D33" s="5" t="s">
        <v>70</v>
      </c>
      <c r="I33">
        <v>1</v>
      </c>
      <c r="J33">
        <v>1</v>
      </c>
      <c r="P33" s="6">
        <f>SUM(G61,G70,G76,G82,G88,G93,G98,G103)</f>
        <v>0</v>
      </c>
      <c r="Q33" s="6">
        <f>SUM(H61,H70,H76,H82,H88,H93,H98,H103)</f>
        <v>1</v>
      </c>
      <c r="R33" s="12">
        <f>P33/Q33</f>
        <v>0</v>
      </c>
    </row>
    <row r="34" spans="3:46" ht="24">
      <c r="C34" s="5"/>
      <c r="D34" s="5" t="s">
        <v>71</v>
      </c>
      <c r="E34" s="5"/>
      <c r="F34" s="5"/>
      <c r="G34" s="5">
        <v>1</v>
      </c>
      <c r="H34" s="5">
        <v>1</v>
      </c>
      <c r="I34" s="5"/>
      <c r="J34" s="5"/>
      <c r="K34" s="5"/>
      <c r="L34" s="5"/>
      <c r="P34" s="6" t="s">
        <v>72</v>
      </c>
      <c r="Q34" s="6" t="s">
        <v>73</v>
      </c>
      <c r="R34" s="10" t="s">
        <v>74</v>
      </c>
    </row>
    <row r="35" spans="3:46" ht="24">
      <c r="C35" s="5"/>
      <c r="D35" s="4" t="s">
        <v>25</v>
      </c>
      <c r="E35" s="5">
        <f>SUM(E32:E34)</f>
        <v>0</v>
      </c>
      <c r="F35" s="5">
        <f t="shared" ref="F35:J35" si="4">SUM(F32:F34)</f>
        <v>0</v>
      </c>
      <c r="G35" s="5">
        <f t="shared" si="4"/>
        <v>1</v>
      </c>
      <c r="H35" s="5">
        <f t="shared" si="4"/>
        <v>1</v>
      </c>
      <c r="I35" s="5">
        <f t="shared" si="4"/>
        <v>1</v>
      </c>
      <c r="J35" s="5">
        <f t="shared" si="4"/>
        <v>1</v>
      </c>
      <c r="K35" s="5">
        <f>SUM(E35,G35,I35)</f>
        <v>2</v>
      </c>
      <c r="L35" s="5">
        <f>SUM(F35,H35,J35)</f>
        <v>2</v>
      </c>
      <c r="M35">
        <f>SUM(M33:M34)</f>
        <v>0</v>
      </c>
      <c r="P35" s="6">
        <f>SUM(I61,I70,I76,I82,I88,I93,I98,I103)</f>
        <v>1</v>
      </c>
      <c r="Q35" s="6">
        <f>SUM(J61,J70,J76,J82,J88,J93,J98,J103)</f>
        <v>2</v>
      </c>
      <c r="R35" s="12">
        <f>P35/Q35</f>
        <v>0.5</v>
      </c>
    </row>
    <row r="36" spans="3:46">
      <c r="AL36" s="4"/>
      <c r="AM36" s="4"/>
      <c r="AN36" s="4"/>
      <c r="AO36" s="4"/>
      <c r="AP36" s="4"/>
      <c r="AQ36" s="4"/>
      <c r="AR36" s="4"/>
      <c r="AS36" s="4"/>
      <c r="AT36" s="4"/>
    </row>
    <row r="37" spans="3:46">
      <c r="D37" s="4" t="s">
        <v>75</v>
      </c>
    </row>
    <row r="38" spans="3:46" ht="24">
      <c r="D38" t="s">
        <v>76</v>
      </c>
      <c r="E38">
        <v>1</v>
      </c>
      <c r="F38">
        <v>4</v>
      </c>
      <c r="G38">
        <v>1</v>
      </c>
      <c r="H38">
        <v>4</v>
      </c>
      <c r="J38">
        <v>1</v>
      </c>
      <c r="P38" s="6"/>
      <c r="Q38" s="6"/>
      <c r="R38" s="6"/>
      <c r="AL38" s="4"/>
    </row>
    <row r="39" spans="3:46" ht="24">
      <c r="D39" t="s">
        <v>77</v>
      </c>
      <c r="P39" s="6" t="s">
        <v>78</v>
      </c>
      <c r="Q39" s="6" t="s">
        <v>79</v>
      </c>
      <c r="R39" s="13" t="s">
        <v>80</v>
      </c>
      <c r="AL39" s="5"/>
      <c r="AM39" s="5"/>
      <c r="AN39" s="5"/>
      <c r="AO39" s="5"/>
      <c r="AP39" s="5"/>
      <c r="AQ39" s="5"/>
      <c r="AR39" s="5"/>
      <c r="AS39" s="5"/>
      <c r="AT39" s="5"/>
    </row>
    <row r="40" spans="3:46" ht="24">
      <c r="D40" s="4" t="s">
        <v>25</v>
      </c>
      <c r="E40" s="4">
        <f>E39+E38</f>
        <v>1</v>
      </c>
      <c r="F40" s="4">
        <f t="shared" ref="F40:J40" si="5">F39+F38</f>
        <v>4</v>
      </c>
      <c r="G40" s="4">
        <f t="shared" si="5"/>
        <v>1</v>
      </c>
      <c r="H40" s="4">
        <f t="shared" si="5"/>
        <v>4</v>
      </c>
      <c r="I40" s="4">
        <f t="shared" si="5"/>
        <v>0</v>
      </c>
      <c r="J40" s="4">
        <f t="shared" si="5"/>
        <v>1</v>
      </c>
      <c r="K40" s="4">
        <f>E40+G40+I40</f>
        <v>2</v>
      </c>
      <c r="L40" s="4">
        <f>F40+H40+J40</f>
        <v>9</v>
      </c>
      <c r="M40">
        <f>SUM(M38:M39)</f>
        <v>0</v>
      </c>
      <c r="P40" s="6">
        <f>SUM(K114,K123,K129,K135,K141,K146,K151,K156)</f>
        <v>8</v>
      </c>
      <c r="Q40" s="6">
        <f>SUM(L114,L123,L129,L141,L135,L146,L151,L156)</f>
        <v>21</v>
      </c>
      <c r="R40" s="12">
        <f>P40/Q40</f>
        <v>0.38095238095238093</v>
      </c>
    </row>
    <row r="41" spans="3:46" ht="24">
      <c r="P41" s="6" t="s">
        <v>81</v>
      </c>
      <c r="Q41" s="6" t="s">
        <v>82</v>
      </c>
      <c r="R41" s="10" t="s">
        <v>83</v>
      </c>
      <c r="AL41" s="4"/>
    </row>
    <row r="42" spans="3:46" ht="24">
      <c r="D42" s="4" t="s">
        <v>84</v>
      </c>
      <c r="P42" s="6">
        <f>SUM(E114,E123,E129,E135,E141,E146,E151,E156)</f>
        <v>4</v>
      </c>
      <c r="Q42" s="6">
        <f>SUM(F114,F123,F129,F135,F141,F146,F151,F156)</f>
        <v>9</v>
      </c>
      <c r="R42" s="12">
        <f>P42/Q42</f>
        <v>0.44444444444444442</v>
      </c>
    </row>
    <row r="43" spans="3:46" ht="24">
      <c r="D43" t="s">
        <v>85</v>
      </c>
      <c r="E43">
        <v>1</v>
      </c>
      <c r="F43">
        <v>1</v>
      </c>
      <c r="H43">
        <v>1</v>
      </c>
      <c r="J43">
        <v>1</v>
      </c>
      <c r="P43" s="6" t="s">
        <v>86</v>
      </c>
      <c r="Q43" s="6" t="s">
        <v>87</v>
      </c>
      <c r="R43" s="10" t="s">
        <v>88</v>
      </c>
    </row>
    <row r="44" spans="3:46" ht="24">
      <c r="D44" t="s">
        <v>89</v>
      </c>
      <c r="P44" s="6">
        <f>SUM(G114,G123,G129,G135,G141,G146,G151,G156)</f>
        <v>2</v>
      </c>
      <c r="Q44" s="6">
        <f>SUM(H114,H123,H129,H135,H141,H146,H151,H156)</f>
        <v>5</v>
      </c>
      <c r="R44" s="12">
        <f>P44/Q44</f>
        <v>0.4</v>
      </c>
      <c r="AL44" s="4"/>
      <c r="AM44" s="4"/>
      <c r="AN44" s="4"/>
      <c r="AO44" s="4"/>
      <c r="AP44" s="4"/>
      <c r="AQ44" s="4"/>
      <c r="AR44" s="4"/>
      <c r="AS44" s="4"/>
      <c r="AT44" s="4"/>
    </row>
    <row r="45" spans="3:46" ht="24">
      <c r="D45" s="4" t="s">
        <v>25</v>
      </c>
      <c r="E45" s="4">
        <f>E44+E43</f>
        <v>1</v>
      </c>
      <c r="F45" s="4">
        <f t="shared" ref="F45:J45" si="6">F44+F43</f>
        <v>1</v>
      </c>
      <c r="G45" s="4">
        <f t="shared" si="6"/>
        <v>0</v>
      </c>
      <c r="H45" s="4">
        <f t="shared" si="6"/>
        <v>1</v>
      </c>
      <c r="I45" s="4">
        <f t="shared" si="6"/>
        <v>0</v>
      </c>
      <c r="J45" s="4">
        <f t="shared" si="6"/>
        <v>1</v>
      </c>
      <c r="K45" s="4">
        <f>E45+G45+I45</f>
        <v>1</v>
      </c>
      <c r="L45" s="4">
        <f>F45+H45+J45</f>
        <v>3</v>
      </c>
      <c r="M45">
        <f>SUM(M43:M44)</f>
        <v>0</v>
      </c>
      <c r="P45" s="6" t="s">
        <v>90</v>
      </c>
      <c r="Q45" s="6" t="s">
        <v>91</v>
      </c>
      <c r="R45" s="10" t="s">
        <v>92</v>
      </c>
    </row>
    <row r="46" spans="3:46" ht="24">
      <c r="P46" s="6">
        <f>SUM(I114,I123,I129,I135,I141,I146,I151,I156)</f>
        <v>2</v>
      </c>
      <c r="Q46" s="6">
        <f>SUM(J114,J123,J129,J135,J141,J146,J151,J156)</f>
        <v>7</v>
      </c>
      <c r="R46" s="12">
        <f>P46/Q46</f>
        <v>0.2857142857142857</v>
      </c>
      <c r="AL46" s="4"/>
    </row>
    <row r="47" spans="3:46" ht="24">
      <c r="D47" s="4" t="s">
        <v>37</v>
      </c>
      <c r="P47" s="6"/>
      <c r="Q47" s="6"/>
      <c r="R47" s="6"/>
    </row>
    <row r="48" spans="3:46" ht="24">
      <c r="D48" t="s">
        <v>93</v>
      </c>
      <c r="P48" s="6"/>
      <c r="Q48" s="6"/>
      <c r="R48" s="6"/>
    </row>
    <row r="49" spans="4:46" ht="24">
      <c r="D49" s="5" t="s">
        <v>94</v>
      </c>
      <c r="P49" s="6" t="s">
        <v>95</v>
      </c>
      <c r="Q49" s="6">
        <f>M8+M17+M23+M29+M35+M40+M45+M50+M61+M70+M76+M82+M88+M93+M98+M103+M114+M123+M129+M135+M141+M146+M151+M156</f>
        <v>5</v>
      </c>
      <c r="R49" s="6"/>
      <c r="AL49" s="4"/>
      <c r="AM49" s="4"/>
      <c r="AN49" s="4"/>
      <c r="AO49" s="4"/>
      <c r="AP49" s="4"/>
      <c r="AQ49" s="4"/>
      <c r="AR49" s="4"/>
      <c r="AS49" s="4"/>
      <c r="AT49" s="4"/>
    </row>
    <row r="50" spans="4:46" ht="24">
      <c r="D50" s="4" t="s">
        <v>25</v>
      </c>
      <c r="E50" s="4">
        <f>E49+E48</f>
        <v>0</v>
      </c>
      <c r="F50" s="4">
        <f t="shared" ref="F50:J50" si="7">F49+F48</f>
        <v>0</v>
      </c>
      <c r="G50" s="4">
        <f t="shared" si="7"/>
        <v>0</v>
      </c>
      <c r="H50" s="4">
        <f t="shared" si="7"/>
        <v>0</v>
      </c>
      <c r="I50" s="4">
        <f t="shared" si="7"/>
        <v>0</v>
      </c>
      <c r="J50" s="4">
        <f t="shared" si="7"/>
        <v>0</v>
      </c>
      <c r="K50" s="4">
        <f>E50+G50+I50</f>
        <v>0</v>
      </c>
      <c r="L50" s="4">
        <f>F50+H50+J50</f>
        <v>0</v>
      </c>
      <c r="M50">
        <f>SUM(M48:M49)</f>
        <v>0</v>
      </c>
      <c r="P50" s="6"/>
      <c r="Q50" s="6"/>
      <c r="R50" s="6"/>
    </row>
    <row r="51" spans="4:46" ht="24">
      <c r="P51" s="6"/>
      <c r="Q51" s="6"/>
      <c r="R51" s="6"/>
      <c r="AL51" s="4"/>
    </row>
    <row r="52" spans="4:46">
      <c r="D52" s="4"/>
    </row>
    <row r="53" spans="4:46">
      <c r="AL53" s="5"/>
    </row>
    <row r="54" spans="4:46">
      <c r="D54" s="4"/>
      <c r="AL54" s="4"/>
      <c r="AM54" s="4"/>
      <c r="AN54" s="4"/>
      <c r="AO54" s="4"/>
      <c r="AP54" s="4"/>
      <c r="AQ54" s="4"/>
      <c r="AR54" s="4"/>
      <c r="AS54" s="4"/>
      <c r="AT54" s="4"/>
    </row>
    <row r="56" spans="4:46">
      <c r="E56" s="4" t="s">
        <v>96</v>
      </c>
      <c r="F56" s="4" t="s">
        <v>97</v>
      </c>
      <c r="G56" s="4" t="s">
        <v>98</v>
      </c>
      <c r="H56" s="4" t="s">
        <v>99</v>
      </c>
      <c r="I56" s="4" t="s">
        <v>100</v>
      </c>
      <c r="J56" s="4" t="s">
        <v>101</v>
      </c>
      <c r="K56" s="4" t="s">
        <v>102</v>
      </c>
      <c r="L56" s="4" t="s">
        <v>103</v>
      </c>
      <c r="M56" s="9" t="s">
        <v>8</v>
      </c>
      <c r="N56" s="9" t="s">
        <v>9</v>
      </c>
      <c r="AL56" s="4"/>
    </row>
    <row r="57" spans="4:46">
      <c r="D57" s="4" t="s">
        <v>12</v>
      </c>
    </row>
    <row r="58" spans="4:46">
      <c r="D58" t="s">
        <v>13</v>
      </c>
      <c r="H58">
        <v>1</v>
      </c>
    </row>
    <row r="59" spans="4:46">
      <c r="D59" t="s">
        <v>18</v>
      </c>
    </row>
    <row r="60" spans="4:46">
      <c r="D60" t="s">
        <v>22</v>
      </c>
    </row>
    <row r="61" spans="4:46">
      <c r="D61" s="4" t="s">
        <v>25</v>
      </c>
      <c r="E61" s="4">
        <f>E58+E59+E60</f>
        <v>0</v>
      </c>
      <c r="F61" s="4">
        <f t="shared" ref="F61:J61" si="8">F58+F59+F60</f>
        <v>0</v>
      </c>
      <c r="G61" s="4">
        <f t="shared" si="8"/>
        <v>0</v>
      </c>
      <c r="H61" s="4">
        <f t="shared" si="8"/>
        <v>1</v>
      </c>
      <c r="I61" s="4">
        <f t="shared" si="8"/>
        <v>0</v>
      </c>
      <c r="J61" s="4">
        <f t="shared" si="8"/>
        <v>0</v>
      </c>
      <c r="K61" s="4">
        <f>E61+G61+I61</f>
        <v>0</v>
      </c>
      <c r="L61" s="4">
        <f>F61+H61+J61</f>
        <v>1</v>
      </c>
      <c r="M61">
        <f>SUM(M58:M60)</f>
        <v>0</v>
      </c>
    </row>
    <row r="63" spans="4:46">
      <c r="D63" s="4" t="s">
        <v>30</v>
      </c>
    </row>
    <row r="64" spans="4:46">
      <c r="D64" t="s">
        <v>32</v>
      </c>
    </row>
    <row r="65" spans="4:13">
      <c r="D65" t="s">
        <v>34</v>
      </c>
    </row>
    <row r="66" spans="4:13">
      <c r="D66" t="s">
        <v>36</v>
      </c>
    </row>
    <row r="67" spans="4:13">
      <c r="D67" t="s">
        <v>38</v>
      </c>
    </row>
    <row r="68" spans="4:13">
      <c r="D68" t="s">
        <v>40</v>
      </c>
    </row>
    <row r="69" spans="4:13">
      <c r="D69" t="s">
        <v>41</v>
      </c>
    </row>
    <row r="70" spans="4:13">
      <c r="D70" s="4" t="s">
        <v>25</v>
      </c>
      <c r="E70" s="4">
        <f>E64+E65+E66+E67+E68+E69</f>
        <v>0</v>
      </c>
      <c r="F70" s="4">
        <f t="shared" ref="F70:J70" si="9">F64+F65+F66+F67+F68+F69</f>
        <v>0</v>
      </c>
      <c r="G70" s="4">
        <f t="shared" si="9"/>
        <v>0</v>
      </c>
      <c r="H70" s="4">
        <f t="shared" si="9"/>
        <v>0</v>
      </c>
      <c r="I70" s="4">
        <f t="shared" si="9"/>
        <v>0</v>
      </c>
      <c r="J70" s="4">
        <f t="shared" si="9"/>
        <v>0</v>
      </c>
      <c r="K70" s="4">
        <f>E70+G70+I70</f>
        <v>0</v>
      </c>
      <c r="L70" s="4">
        <f>F70+H70+J70</f>
        <v>0</v>
      </c>
      <c r="M70">
        <f>SUM(M64:M69)</f>
        <v>0</v>
      </c>
    </row>
    <row r="72" spans="4:13">
      <c r="D72" s="4" t="s">
        <v>26</v>
      </c>
    </row>
    <row r="73" spans="4:13">
      <c r="D73" s="5" t="s">
        <v>45</v>
      </c>
      <c r="F73">
        <v>1</v>
      </c>
      <c r="J73">
        <v>1</v>
      </c>
    </row>
    <row r="74" spans="4:13">
      <c r="D74" t="s">
        <v>49</v>
      </c>
    </row>
    <row r="75" spans="4:13">
      <c r="D75" t="s">
        <v>50</v>
      </c>
    </row>
    <row r="76" spans="4:13">
      <c r="D76" s="4" t="s">
        <v>25</v>
      </c>
      <c r="E76" s="4">
        <f>E75+E74+E73</f>
        <v>0</v>
      </c>
      <c r="F76" s="4">
        <f t="shared" ref="F76:J76" si="10">F75+F74+F73</f>
        <v>1</v>
      </c>
      <c r="G76" s="4">
        <f t="shared" si="10"/>
        <v>0</v>
      </c>
      <c r="H76" s="4">
        <f t="shared" si="10"/>
        <v>0</v>
      </c>
      <c r="I76" s="4">
        <f t="shared" si="10"/>
        <v>0</v>
      </c>
      <c r="J76" s="4">
        <f t="shared" si="10"/>
        <v>1</v>
      </c>
      <c r="K76" s="4">
        <f>E76+G76+I76</f>
        <v>0</v>
      </c>
      <c r="L76" s="4">
        <f>F76+H76+J76</f>
        <v>2</v>
      </c>
      <c r="M76">
        <f>SUM(M73:M75)</f>
        <v>0</v>
      </c>
    </row>
    <row r="78" spans="4:13">
      <c r="D78" s="4" t="s">
        <v>28</v>
      </c>
    </row>
    <row r="79" spans="4:13">
      <c r="D79" t="s">
        <v>57</v>
      </c>
      <c r="E79">
        <v>1</v>
      </c>
      <c r="F79">
        <v>1</v>
      </c>
      <c r="I79">
        <v>1</v>
      </c>
      <c r="J79">
        <v>1</v>
      </c>
    </row>
    <row r="80" spans="4:13">
      <c r="D80" t="s">
        <v>58</v>
      </c>
    </row>
    <row r="81" spans="4:13">
      <c r="D81" t="s">
        <v>62</v>
      </c>
    </row>
    <row r="82" spans="4:13">
      <c r="D82" s="4" t="s">
        <v>25</v>
      </c>
      <c r="E82" s="4">
        <f>E79+E80+E81</f>
        <v>1</v>
      </c>
      <c r="F82" s="4">
        <f t="shared" ref="F82:J82" si="11">F79+F80+F81</f>
        <v>1</v>
      </c>
      <c r="G82" s="4">
        <f t="shared" si="11"/>
        <v>0</v>
      </c>
      <c r="H82" s="4">
        <f t="shared" si="11"/>
        <v>0</v>
      </c>
      <c r="I82" s="4">
        <f t="shared" si="11"/>
        <v>1</v>
      </c>
      <c r="J82" s="4">
        <f t="shared" si="11"/>
        <v>1</v>
      </c>
      <c r="K82" s="4">
        <f>E82+G82+I82</f>
        <v>2</v>
      </c>
      <c r="L82" s="4">
        <f>F82+H82+J82</f>
        <v>2</v>
      </c>
      <c r="M82">
        <f>SUM(M79:M81)</f>
        <v>0</v>
      </c>
    </row>
    <row r="84" spans="4:13">
      <c r="D84" s="4" t="s">
        <v>31</v>
      </c>
    </row>
    <row r="85" spans="4:13">
      <c r="D85" s="5" t="s">
        <v>69</v>
      </c>
    </row>
    <row r="86" spans="4:13">
      <c r="D86" s="5" t="s">
        <v>70</v>
      </c>
    </row>
    <row r="87" spans="4:13">
      <c r="D87" s="5" t="s">
        <v>71</v>
      </c>
      <c r="E87" s="5"/>
      <c r="F87" s="5"/>
      <c r="G87" s="5"/>
      <c r="H87" s="5"/>
      <c r="I87" s="5"/>
      <c r="J87" s="5"/>
      <c r="K87" s="5"/>
      <c r="L87" s="5"/>
    </row>
    <row r="88" spans="4:13">
      <c r="D88" s="4" t="s">
        <v>25</v>
      </c>
      <c r="E88" s="5">
        <f>SUM(E85:E87)</f>
        <v>0</v>
      </c>
      <c r="F88" s="5">
        <f t="shared" ref="F88:J88" si="12">SUM(F85:F87)</f>
        <v>0</v>
      </c>
      <c r="G88" s="5">
        <f t="shared" si="12"/>
        <v>0</v>
      </c>
      <c r="H88" s="5">
        <f t="shared" si="12"/>
        <v>0</v>
      </c>
      <c r="I88" s="5">
        <f t="shared" si="12"/>
        <v>0</v>
      </c>
      <c r="J88" s="5">
        <f t="shared" si="12"/>
        <v>0</v>
      </c>
      <c r="K88" s="5">
        <f>SUM(E88,G88,I88)</f>
        <v>0</v>
      </c>
      <c r="L88" s="5">
        <f>SUM(F88,H88,J88)</f>
        <v>0</v>
      </c>
      <c r="M88">
        <f>SUM(M86:M87)</f>
        <v>0</v>
      </c>
    </row>
    <row r="90" spans="4:13">
      <c r="D90" s="4" t="s">
        <v>75</v>
      </c>
    </row>
    <row r="91" spans="4:13">
      <c r="D91" t="s">
        <v>76</v>
      </c>
    </row>
    <row r="92" spans="4:13">
      <c r="D92" t="s">
        <v>77</v>
      </c>
    </row>
    <row r="93" spans="4:13">
      <c r="D93" s="4" t="s">
        <v>25</v>
      </c>
      <c r="E93" s="4">
        <f>E92+E91</f>
        <v>0</v>
      </c>
      <c r="F93" s="4">
        <f t="shared" ref="F93:J93" si="13">F92+F91</f>
        <v>0</v>
      </c>
      <c r="G93" s="4">
        <f t="shared" si="13"/>
        <v>0</v>
      </c>
      <c r="H93" s="4">
        <f t="shared" si="13"/>
        <v>0</v>
      </c>
      <c r="I93" s="4">
        <f t="shared" si="13"/>
        <v>0</v>
      </c>
      <c r="J93" s="4">
        <f t="shared" si="13"/>
        <v>0</v>
      </c>
      <c r="K93" s="4">
        <f>E93+G93+I93</f>
        <v>0</v>
      </c>
      <c r="L93" s="4">
        <f>F93+H93+J93</f>
        <v>0</v>
      </c>
      <c r="M93">
        <f>SUM(M91:M92)</f>
        <v>0</v>
      </c>
    </row>
    <row r="95" spans="4:13">
      <c r="D95" s="4" t="s">
        <v>84</v>
      </c>
    </row>
    <row r="96" spans="4:13">
      <c r="D96" t="s">
        <v>85</v>
      </c>
    </row>
    <row r="97" spans="4:14">
      <c r="D97" t="s">
        <v>89</v>
      </c>
    </row>
    <row r="98" spans="4:14">
      <c r="D98" s="4" t="s">
        <v>25</v>
      </c>
      <c r="E98" s="4">
        <f>E97+E96</f>
        <v>0</v>
      </c>
      <c r="F98" s="4">
        <f t="shared" ref="F98:J98" si="14">F97+F96</f>
        <v>0</v>
      </c>
      <c r="G98" s="4">
        <f t="shared" si="14"/>
        <v>0</v>
      </c>
      <c r="H98" s="4">
        <f t="shared" si="14"/>
        <v>0</v>
      </c>
      <c r="I98" s="4">
        <f t="shared" si="14"/>
        <v>0</v>
      </c>
      <c r="J98" s="4">
        <f t="shared" si="14"/>
        <v>0</v>
      </c>
      <c r="K98" s="4">
        <f>E98+G98+I98</f>
        <v>0</v>
      </c>
      <c r="L98" s="4">
        <f>F98+H98+J98</f>
        <v>0</v>
      </c>
      <c r="M98">
        <f>SUM(M96:M97)</f>
        <v>0</v>
      </c>
    </row>
    <row r="100" spans="4:14">
      <c r="D100" s="4" t="s">
        <v>37</v>
      </c>
    </row>
    <row r="101" spans="4:14">
      <c r="D101" t="s">
        <v>93</v>
      </c>
    </row>
    <row r="102" spans="4:14">
      <c r="D102" s="5" t="s">
        <v>94</v>
      </c>
    </row>
    <row r="103" spans="4:14">
      <c r="D103" s="4" t="s">
        <v>25</v>
      </c>
      <c r="E103" s="4">
        <f>E102+E101</f>
        <v>0</v>
      </c>
      <c r="F103" s="4">
        <f t="shared" ref="F103:J103" si="15">F102+F101</f>
        <v>0</v>
      </c>
      <c r="G103" s="4">
        <f t="shared" si="15"/>
        <v>0</v>
      </c>
      <c r="H103" s="4">
        <f t="shared" si="15"/>
        <v>0</v>
      </c>
      <c r="I103" s="4">
        <f t="shared" si="15"/>
        <v>0</v>
      </c>
      <c r="J103" s="4">
        <f t="shared" si="15"/>
        <v>0</v>
      </c>
      <c r="K103" s="4">
        <f>E103+G103+I103</f>
        <v>0</v>
      </c>
      <c r="L103" s="4">
        <f>F103+H103+J103</f>
        <v>0</v>
      </c>
      <c r="M103">
        <f>SUM(M101:M102)</f>
        <v>0</v>
      </c>
    </row>
    <row r="105" spans="4:14">
      <c r="D105" s="4"/>
    </row>
    <row r="107" spans="4:14">
      <c r="D107" s="4"/>
    </row>
    <row r="109" spans="4:14">
      <c r="E109" s="4" t="s">
        <v>104</v>
      </c>
      <c r="F109" s="4" t="s">
        <v>105</v>
      </c>
      <c r="G109" s="4" t="s">
        <v>106</v>
      </c>
      <c r="H109" s="4" t="s">
        <v>107</v>
      </c>
      <c r="I109" s="4" t="s">
        <v>108</v>
      </c>
      <c r="J109" s="4" t="s">
        <v>109</v>
      </c>
      <c r="K109" s="4" t="s">
        <v>110</v>
      </c>
      <c r="L109" s="4" t="s">
        <v>111</v>
      </c>
      <c r="M109" s="9" t="s">
        <v>8</v>
      </c>
      <c r="N109" s="9" t="s">
        <v>9</v>
      </c>
    </row>
    <row r="110" spans="4:14">
      <c r="D110" s="4" t="s">
        <v>12</v>
      </c>
    </row>
    <row r="111" spans="4:14">
      <c r="D111" t="s">
        <v>13</v>
      </c>
      <c r="F111">
        <v>2</v>
      </c>
      <c r="I111">
        <v>1</v>
      </c>
      <c r="J111">
        <v>2</v>
      </c>
      <c r="M111">
        <v>1</v>
      </c>
    </row>
    <row r="112" spans="4:14">
      <c r="D112" t="s">
        <v>18</v>
      </c>
      <c r="E112">
        <v>1</v>
      </c>
      <c r="F112">
        <v>1</v>
      </c>
    </row>
    <row r="113" spans="4:13">
      <c r="D113" t="s">
        <v>22</v>
      </c>
      <c r="E113">
        <v>1</v>
      </c>
      <c r="F113">
        <v>1</v>
      </c>
      <c r="J113">
        <v>1</v>
      </c>
    </row>
    <row r="114" spans="4:13">
      <c r="D114" s="4" t="s">
        <v>25</v>
      </c>
      <c r="E114" s="4">
        <f>E111+E112+E113</f>
        <v>2</v>
      </c>
      <c r="F114" s="4">
        <f t="shared" ref="F114:J114" si="16">F111+F112+F113</f>
        <v>4</v>
      </c>
      <c r="G114" s="4">
        <f t="shared" si="16"/>
        <v>0</v>
      </c>
      <c r="H114" s="4">
        <f t="shared" si="16"/>
        <v>0</v>
      </c>
      <c r="I114" s="4">
        <f t="shared" si="16"/>
        <v>1</v>
      </c>
      <c r="J114" s="4">
        <f t="shared" si="16"/>
        <v>3</v>
      </c>
      <c r="K114" s="4">
        <f>E114+G114+I114</f>
        <v>3</v>
      </c>
      <c r="L114" s="4">
        <f>F114+H114+J114</f>
        <v>7</v>
      </c>
      <c r="M114">
        <f>SUM(M111:M113)</f>
        <v>1</v>
      </c>
    </row>
    <row r="116" spans="4:13">
      <c r="D116" s="4" t="s">
        <v>30</v>
      </c>
    </row>
    <row r="117" spans="4:13">
      <c r="D117" t="s">
        <v>32</v>
      </c>
    </row>
    <row r="118" spans="4:13">
      <c r="D118" t="s">
        <v>34</v>
      </c>
    </row>
    <row r="119" spans="4:13">
      <c r="D119" t="s">
        <v>36</v>
      </c>
    </row>
    <row r="120" spans="4:13">
      <c r="D120" t="s">
        <v>38</v>
      </c>
    </row>
    <row r="121" spans="4:13">
      <c r="D121" t="s">
        <v>40</v>
      </c>
      <c r="H121">
        <v>1</v>
      </c>
    </row>
    <row r="122" spans="4:13">
      <c r="D122" t="s">
        <v>41</v>
      </c>
    </row>
    <row r="123" spans="4:13">
      <c r="D123" s="4" t="s">
        <v>25</v>
      </c>
      <c r="E123" s="4">
        <f>E117+E118+E119+E120+E121+E122</f>
        <v>0</v>
      </c>
      <c r="F123" s="4">
        <f t="shared" ref="F123:J123" si="17">F117+F118+F119+F120+F121+F122</f>
        <v>0</v>
      </c>
      <c r="G123" s="4">
        <f t="shared" si="17"/>
        <v>0</v>
      </c>
      <c r="H123" s="4">
        <f t="shared" si="17"/>
        <v>1</v>
      </c>
      <c r="I123" s="4">
        <f t="shared" si="17"/>
        <v>0</v>
      </c>
      <c r="J123" s="4">
        <f t="shared" si="17"/>
        <v>0</v>
      </c>
      <c r="K123" s="4">
        <f>E123+G123+I123</f>
        <v>0</v>
      </c>
      <c r="L123" s="4">
        <f>F123+H123+J123</f>
        <v>1</v>
      </c>
      <c r="M123">
        <f>SUM(M117:M122)</f>
        <v>0</v>
      </c>
    </row>
    <row r="125" spans="4:13">
      <c r="D125" s="4" t="s">
        <v>26</v>
      </c>
    </row>
    <row r="126" spans="4:13">
      <c r="D126" s="5" t="s">
        <v>45</v>
      </c>
      <c r="F126">
        <v>1</v>
      </c>
      <c r="H126">
        <v>1</v>
      </c>
      <c r="J126">
        <v>1</v>
      </c>
    </row>
    <row r="127" spans="4:13">
      <c r="D127" t="s">
        <v>49</v>
      </c>
      <c r="F127">
        <v>2</v>
      </c>
      <c r="G127">
        <v>1</v>
      </c>
      <c r="H127">
        <v>1</v>
      </c>
    </row>
    <row r="128" spans="4:13">
      <c r="D128" t="s">
        <v>50</v>
      </c>
      <c r="E128">
        <v>1</v>
      </c>
      <c r="F128">
        <v>1</v>
      </c>
      <c r="I128">
        <v>1</v>
      </c>
      <c r="J128">
        <v>3</v>
      </c>
    </row>
    <row r="129" spans="4:13">
      <c r="D129" s="4" t="s">
        <v>25</v>
      </c>
      <c r="E129" s="4">
        <f>E128+E127+E126</f>
        <v>1</v>
      </c>
      <c r="F129" s="4">
        <f t="shared" ref="F129:J129" si="18">F128+F127+F126</f>
        <v>4</v>
      </c>
      <c r="G129" s="4">
        <f t="shared" si="18"/>
        <v>1</v>
      </c>
      <c r="H129" s="4">
        <f t="shared" si="18"/>
        <v>2</v>
      </c>
      <c r="I129" s="4">
        <f t="shared" si="18"/>
        <v>1</v>
      </c>
      <c r="J129" s="4">
        <f t="shared" si="18"/>
        <v>4</v>
      </c>
      <c r="K129" s="4">
        <f>E129+G129+I129</f>
        <v>3</v>
      </c>
      <c r="L129" s="4">
        <f>F129+H129+J129</f>
        <v>10</v>
      </c>
      <c r="M129">
        <f>SUM(M126:M128)</f>
        <v>0</v>
      </c>
    </row>
    <row r="131" spans="4:13">
      <c r="D131" s="4" t="s">
        <v>28</v>
      </c>
    </row>
    <row r="132" spans="4:13">
      <c r="D132" t="s">
        <v>57</v>
      </c>
      <c r="E132">
        <v>1</v>
      </c>
      <c r="F132">
        <v>1</v>
      </c>
    </row>
    <row r="133" spans="4:13">
      <c r="D133" t="s">
        <v>58</v>
      </c>
    </row>
    <row r="134" spans="4:13">
      <c r="D134" t="s">
        <v>62</v>
      </c>
    </row>
    <row r="135" spans="4:13">
      <c r="D135" s="4" t="s">
        <v>25</v>
      </c>
      <c r="E135" s="4">
        <f>E132+E133+E134</f>
        <v>1</v>
      </c>
      <c r="F135" s="4">
        <f t="shared" ref="F135:J135" si="19">F132+F133+F134</f>
        <v>1</v>
      </c>
      <c r="G135" s="4">
        <f t="shared" si="19"/>
        <v>0</v>
      </c>
      <c r="H135" s="4">
        <f t="shared" si="19"/>
        <v>0</v>
      </c>
      <c r="I135" s="4">
        <f t="shared" si="19"/>
        <v>0</v>
      </c>
      <c r="J135" s="4">
        <f t="shared" si="19"/>
        <v>0</v>
      </c>
      <c r="K135" s="4">
        <f>E135+G135+I135</f>
        <v>1</v>
      </c>
      <c r="L135" s="4">
        <f>F135+H135+J135</f>
        <v>1</v>
      </c>
      <c r="M135">
        <f>SUM(M132:M134)</f>
        <v>0</v>
      </c>
    </row>
    <row r="137" spans="4:13">
      <c r="D137" s="4" t="s">
        <v>31</v>
      </c>
    </row>
    <row r="138" spans="4:13">
      <c r="D138" s="5" t="s">
        <v>69</v>
      </c>
    </row>
    <row r="139" spans="4:13">
      <c r="D139" s="5" t="s">
        <v>70</v>
      </c>
      <c r="G139">
        <v>1</v>
      </c>
      <c r="H139">
        <v>2</v>
      </c>
    </row>
    <row r="140" spans="4:13">
      <c r="D140" s="5" t="s">
        <v>71</v>
      </c>
    </row>
    <row r="141" spans="4:13">
      <c r="D141" s="4" t="s">
        <v>25</v>
      </c>
      <c r="E141" s="5">
        <f>SUM(E138:E140)</f>
        <v>0</v>
      </c>
      <c r="F141" s="5">
        <f t="shared" ref="F141:J141" si="20">SUM(F138:F140)</f>
        <v>0</v>
      </c>
      <c r="G141" s="5">
        <f t="shared" si="20"/>
        <v>1</v>
      </c>
      <c r="H141" s="5">
        <f t="shared" si="20"/>
        <v>2</v>
      </c>
      <c r="I141" s="5">
        <f t="shared" si="20"/>
        <v>0</v>
      </c>
      <c r="J141" s="5">
        <f t="shared" si="20"/>
        <v>0</v>
      </c>
      <c r="K141" s="5">
        <f>SUM(E141,G141,I141)</f>
        <v>1</v>
      </c>
      <c r="L141" s="5">
        <f>SUM(F141,H141,J141)</f>
        <v>2</v>
      </c>
      <c r="M141">
        <f>SUM(M139:M140)</f>
        <v>0</v>
      </c>
    </row>
    <row r="143" spans="4:13">
      <c r="D143" s="4" t="s">
        <v>75</v>
      </c>
    </row>
    <row r="144" spans="4:13">
      <c r="D144" t="s">
        <v>76</v>
      </c>
    </row>
    <row r="145" spans="4:13">
      <c r="D145" t="s">
        <v>77</v>
      </c>
    </row>
    <row r="146" spans="4:13">
      <c r="D146" s="4" t="s">
        <v>25</v>
      </c>
      <c r="E146" s="4">
        <f>E145+E144</f>
        <v>0</v>
      </c>
      <c r="F146" s="4">
        <f t="shared" ref="F146:J146" si="21">F145+F144</f>
        <v>0</v>
      </c>
      <c r="G146" s="4">
        <f t="shared" si="21"/>
        <v>0</v>
      </c>
      <c r="H146" s="4">
        <f t="shared" si="21"/>
        <v>0</v>
      </c>
      <c r="I146" s="4">
        <f t="shared" si="21"/>
        <v>0</v>
      </c>
      <c r="J146" s="4">
        <f t="shared" si="21"/>
        <v>0</v>
      </c>
      <c r="K146" s="4">
        <f>E146+G146+I146</f>
        <v>0</v>
      </c>
      <c r="L146" s="4">
        <f>F146+H146+J146</f>
        <v>0</v>
      </c>
      <c r="M146">
        <f>SUM(M144:M145)</f>
        <v>0</v>
      </c>
    </row>
    <row r="148" spans="4:13">
      <c r="D148" s="4" t="s">
        <v>84</v>
      </c>
    </row>
    <row r="149" spans="4:13">
      <c r="D149" t="s">
        <v>85</v>
      </c>
    </row>
    <row r="150" spans="4:13">
      <c r="D150" t="s">
        <v>89</v>
      </c>
    </row>
    <row r="151" spans="4:13">
      <c r="D151" s="4" t="s">
        <v>25</v>
      </c>
      <c r="E151" s="4">
        <f>E150+E149</f>
        <v>0</v>
      </c>
      <c r="F151" s="4">
        <f t="shared" ref="F151:J151" si="22">F150+F149</f>
        <v>0</v>
      </c>
      <c r="G151" s="4">
        <f t="shared" si="22"/>
        <v>0</v>
      </c>
      <c r="H151" s="4">
        <f t="shared" si="22"/>
        <v>0</v>
      </c>
      <c r="I151" s="4">
        <f t="shared" si="22"/>
        <v>0</v>
      </c>
      <c r="J151" s="4">
        <f t="shared" si="22"/>
        <v>0</v>
      </c>
      <c r="K151" s="4">
        <f>E151+G151+I151</f>
        <v>0</v>
      </c>
      <c r="L151" s="4">
        <f>F151+H151+J151</f>
        <v>0</v>
      </c>
      <c r="M151">
        <f>SUM(M149:M150)</f>
        <v>0</v>
      </c>
    </row>
    <row r="153" spans="4:13">
      <c r="D153" s="4" t="s">
        <v>37</v>
      </c>
    </row>
    <row r="154" spans="4:13">
      <c r="D154" t="s">
        <v>93</v>
      </c>
    </row>
    <row r="155" spans="4:13">
      <c r="D155" s="5" t="s">
        <v>94</v>
      </c>
    </row>
    <row r="156" spans="4:13">
      <c r="D156" s="4" t="s">
        <v>25</v>
      </c>
      <c r="E156" s="4">
        <f>E155+E154</f>
        <v>0</v>
      </c>
      <c r="F156" s="4">
        <f t="shared" ref="F156:J156" si="23">F155+F154</f>
        <v>0</v>
      </c>
      <c r="G156" s="4">
        <f t="shared" si="23"/>
        <v>0</v>
      </c>
      <c r="H156" s="4">
        <f t="shared" si="23"/>
        <v>0</v>
      </c>
      <c r="I156" s="4">
        <f t="shared" si="23"/>
        <v>0</v>
      </c>
      <c r="J156" s="4">
        <f t="shared" si="23"/>
        <v>0</v>
      </c>
      <c r="K156" s="4">
        <f>E156+G156+I156</f>
        <v>0</v>
      </c>
      <c r="L156" s="4">
        <f>F156+H156+J156</f>
        <v>0</v>
      </c>
      <c r="M156">
        <f>SUM(M154:M155)</f>
        <v>0</v>
      </c>
    </row>
    <row r="158" spans="4:13">
      <c r="D158" s="4"/>
    </row>
    <row r="160" spans="4:13">
      <c r="D160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CB530-9E8E-6648-AB6B-CD5184FAA175}">
  <dimension ref="C3:AT160"/>
  <sheetViews>
    <sheetView topLeftCell="C1" zoomScale="50" workbookViewId="0">
      <selection activeCell="S12" sqref="S12"/>
    </sheetView>
  </sheetViews>
  <sheetFormatPr defaultColWidth="11" defaultRowHeight="15.95"/>
  <cols>
    <col min="4" max="4" width="21.875" customWidth="1"/>
    <col min="5" max="5" width="22.375" customWidth="1"/>
    <col min="6" max="6" width="24.625" bestFit="1" customWidth="1"/>
    <col min="7" max="7" width="21.875" customWidth="1"/>
    <col min="8" max="8" width="24.625" customWidth="1"/>
    <col min="9" max="9" width="24.875" customWidth="1"/>
    <col min="10" max="10" width="24.375" customWidth="1"/>
    <col min="11" max="11" width="22.625" customWidth="1"/>
    <col min="12" max="12" width="24.5" customWidth="1"/>
    <col min="13" max="13" width="28" customWidth="1"/>
    <col min="14" max="14" width="31.375" customWidth="1"/>
    <col min="15" max="15" width="15.125" customWidth="1"/>
    <col min="16" max="16" width="37.375" customWidth="1"/>
    <col min="17" max="17" width="42.5" customWidth="1"/>
    <col min="18" max="18" width="18.375" customWidth="1"/>
    <col min="19" max="19" width="17.5" customWidth="1"/>
    <col min="23" max="23" width="44.125" customWidth="1"/>
  </cols>
  <sheetData>
    <row r="3" spans="4:46"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9" t="s">
        <v>8</v>
      </c>
      <c r="N3" s="9" t="s">
        <v>9</v>
      </c>
      <c r="R3" t="s">
        <v>10</v>
      </c>
      <c r="S3" t="s">
        <v>11</v>
      </c>
    </row>
    <row r="4" spans="4:46">
      <c r="D4" s="4" t="s">
        <v>12</v>
      </c>
    </row>
    <row r="5" spans="4:46" ht="21">
      <c r="D5" t="s">
        <v>13</v>
      </c>
      <c r="E5">
        <v>2</v>
      </c>
      <c r="F5">
        <v>3</v>
      </c>
      <c r="G5">
        <v>3</v>
      </c>
      <c r="H5">
        <v>3</v>
      </c>
      <c r="I5">
        <v>1</v>
      </c>
      <c r="J5">
        <v>3</v>
      </c>
      <c r="M5">
        <v>4</v>
      </c>
      <c r="P5" s="2" t="s">
        <v>14</v>
      </c>
      <c r="Q5" s="2" t="s">
        <v>15</v>
      </c>
      <c r="R5" s="2" t="s">
        <v>16</v>
      </c>
      <c r="S5" s="2" t="s">
        <v>17</v>
      </c>
    </row>
    <row r="6" spans="4:46" ht="24">
      <c r="D6" t="s">
        <v>18</v>
      </c>
      <c r="P6" s="1" t="s">
        <v>19</v>
      </c>
      <c r="Q6" s="1">
        <f>(K8*2)+(K61*2)+(K114*3)+M8+M61+M114</f>
        <v>22</v>
      </c>
      <c r="R6" s="7">
        <f>Q6/(L8+L61+L114)</f>
        <v>1.375</v>
      </c>
      <c r="S6" s="8">
        <f>Q6/Q15</f>
        <v>0.33333333333333331</v>
      </c>
    </row>
    <row r="7" spans="4:46" ht="24">
      <c r="D7" t="s">
        <v>22</v>
      </c>
      <c r="J7">
        <v>1</v>
      </c>
      <c r="P7" s="1" t="s">
        <v>23</v>
      </c>
      <c r="Q7" s="1">
        <f>(K17*2)+(K70*2)+(K123*3)+M17+M70+M123</f>
        <v>0</v>
      </c>
      <c r="R7" s="7" t="e">
        <f>Q7/(L17+L70+L123)</f>
        <v>#DIV/0!</v>
      </c>
      <c r="S7" s="8">
        <f>Q7/Q15</f>
        <v>0</v>
      </c>
    </row>
    <row r="8" spans="4:46" ht="24">
      <c r="D8" s="4" t="s">
        <v>25</v>
      </c>
      <c r="E8" s="4">
        <f>E5+E6+E7</f>
        <v>2</v>
      </c>
      <c r="F8" s="4">
        <f t="shared" ref="F8:J8" si="0">F5+F6+F7</f>
        <v>3</v>
      </c>
      <c r="G8" s="4">
        <f t="shared" si="0"/>
        <v>3</v>
      </c>
      <c r="H8" s="4">
        <f t="shared" si="0"/>
        <v>3</v>
      </c>
      <c r="I8" s="4">
        <f t="shared" si="0"/>
        <v>1</v>
      </c>
      <c r="J8" s="4">
        <f t="shared" si="0"/>
        <v>4</v>
      </c>
      <c r="K8" s="4">
        <f>E8+G8+I8</f>
        <v>6</v>
      </c>
      <c r="L8" s="4">
        <f>F8+H8+J8</f>
        <v>10</v>
      </c>
      <c r="M8">
        <f>SUM(M5:M7)</f>
        <v>4</v>
      </c>
      <c r="P8" s="1" t="s">
        <v>26</v>
      </c>
      <c r="Q8" s="1">
        <f>(K23*2)+(K76*2)+(K129*3)+M23+M76+M129</f>
        <v>3</v>
      </c>
      <c r="R8" s="7">
        <f>Q8/(L23+L76+L129)</f>
        <v>0.5</v>
      </c>
      <c r="S8" s="8">
        <f>Q8/Q15</f>
        <v>4.5454545454545456E-2</v>
      </c>
      <c r="AL8" s="4"/>
    </row>
    <row r="9" spans="4:46" ht="24">
      <c r="P9" s="1" t="s">
        <v>28</v>
      </c>
      <c r="Q9" s="1">
        <f>(K29*2)+(K82*2)+(K135*3)+M29+M82+M135</f>
        <v>17</v>
      </c>
      <c r="R9" s="7">
        <f>Q9/(L29+L82+L135)</f>
        <v>1.5454545454545454</v>
      </c>
      <c r="S9" s="8">
        <f>Q9/Q15</f>
        <v>0.25757575757575757</v>
      </c>
    </row>
    <row r="10" spans="4:46" ht="24">
      <c r="D10" s="4" t="s">
        <v>30</v>
      </c>
      <c r="P10" s="1" t="s">
        <v>31</v>
      </c>
      <c r="Q10" s="1">
        <f>(K35*2)+(K88*2)+(K141*3)+M35+M88+M141</f>
        <v>10</v>
      </c>
      <c r="R10" s="7">
        <f>Q10/(L35+L88+L141)</f>
        <v>1</v>
      </c>
      <c r="S10" s="8">
        <f>Q10/Q15</f>
        <v>0.15151515151515152</v>
      </c>
    </row>
    <row r="11" spans="4:46" ht="24">
      <c r="D11" t="s">
        <v>32</v>
      </c>
      <c r="P11" s="1" t="s">
        <v>33</v>
      </c>
      <c r="Q11" s="1">
        <f>(K40*2)+(K93*2)+(K146*3)+M40+M93+M146</f>
        <v>8</v>
      </c>
      <c r="R11" s="7">
        <f>Q11/(L40+L93+L146)</f>
        <v>0.72727272727272729</v>
      </c>
      <c r="S11" s="8">
        <f>Q11/Q15</f>
        <v>0.12121212121212122</v>
      </c>
    </row>
    <row r="12" spans="4:46" ht="24">
      <c r="D12" t="s">
        <v>34</v>
      </c>
      <c r="P12" s="1" t="s">
        <v>35</v>
      </c>
      <c r="Q12" s="1">
        <f>(K45*2)+(K98*2)+(3*K151)+M45+M98+M151</f>
        <v>2</v>
      </c>
      <c r="R12" s="7">
        <f>Q12/(L45+L98+L151)</f>
        <v>1</v>
      </c>
      <c r="S12" s="8">
        <f>Q12/Q15</f>
        <v>3.0303030303030304E-2</v>
      </c>
      <c r="AL12" s="4"/>
      <c r="AM12" s="4"/>
      <c r="AN12" s="4"/>
      <c r="AO12" s="4"/>
      <c r="AP12" s="4"/>
      <c r="AQ12" s="4"/>
      <c r="AR12" s="4"/>
      <c r="AS12" s="4"/>
      <c r="AT12" s="4"/>
    </row>
    <row r="13" spans="4:46" ht="24">
      <c r="D13" t="s">
        <v>36</v>
      </c>
      <c r="P13" s="1" t="s">
        <v>37</v>
      </c>
      <c r="Q13" s="1">
        <f>(K50*2)+(K103*2)+(K156*3)+M50+M103+M156</f>
        <v>2</v>
      </c>
      <c r="R13" s="7">
        <f>Q13/(L50+L103+L156)</f>
        <v>0.5</v>
      </c>
      <c r="S13" s="8">
        <f>Q13/Q15</f>
        <v>3.0303030303030304E-2</v>
      </c>
    </row>
    <row r="14" spans="4:46" ht="24">
      <c r="D14" t="s">
        <v>38</v>
      </c>
      <c r="P14" s="3" t="s">
        <v>39</v>
      </c>
      <c r="Q14" s="3">
        <v>2</v>
      </c>
      <c r="S14" s="8">
        <f>Q14/Q15</f>
        <v>3.0303030303030304E-2</v>
      </c>
      <c r="AL14" s="4"/>
    </row>
    <row r="15" spans="4:46" ht="24">
      <c r="D15" t="s">
        <v>40</v>
      </c>
      <c r="P15" s="1" t="s">
        <v>25</v>
      </c>
      <c r="Q15" s="1">
        <f>SUM(Q6:Q14)</f>
        <v>66</v>
      </c>
    </row>
    <row r="16" spans="4:46">
      <c r="D16" t="s">
        <v>41</v>
      </c>
    </row>
    <row r="17" spans="4:46" ht="24">
      <c r="D17" s="4" t="s">
        <v>25</v>
      </c>
      <c r="E17" s="4">
        <f>E11+E12+E13+E14+E15+E16</f>
        <v>0</v>
      </c>
      <c r="F17" s="4">
        <f t="shared" ref="F17:J17" si="1">F11+F12+F13+F14+F15+F16</f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>E17+G17+I17</f>
        <v>0</v>
      </c>
      <c r="L17" s="4">
        <f>F17+H17+J17</f>
        <v>0</v>
      </c>
      <c r="M17">
        <f>SUM(M11:M16)</f>
        <v>0</v>
      </c>
      <c r="P17" s="1"/>
      <c r="R17" s="1"/>
    </row>
    <row r="18" spans="4:46" ht="24">
      <c r="O18" s="6"/>
      <c r="P18" s="6" t="s">
        <v>42</v>
      </c>
      <c r="Q18" s="6" t="s">
        <v>43</v>
      </c>
      <c r="R18" s="11" t="s">
        <v>44</v>
      </c>
    </row>
    <row r="19" spans="4:46" ht="24">
      <c r="D19" s="4" t="s">
        <v>26</v>
      </c>
      <c r="O19" s="6"/>
      <c r="P19" s="6">
        <f>SUM(K8,K17,K23,K29,K35,K40,K45,K50)</f>
        <v>25</v>
      </c>
      <c r="Q19" s="6">
        <f>SUM(L50,L45,L40,L35,L29,L23,L17,L8)</f>
        <v>42</v>
      </c>
      <c r="R19" s="12">
        <f>P19/Q19</f>
        <v>0.59523809523809523</v>
      </c>
    </row>
    <row r="20" spans="4:46" ht="24">
      <c r="D20" s="5" t="s">
        <v>45</v>
      </c>
      <c r="O20" s="6"/>
      <c r="P20" s="6" t="s">
        <v>46</v>
      </c>
      <c r="Q20" s="6" t="s">
        <v>47</v>
      </c>
      <c r="R20" s="12" t="s">
        <v>48</v>
      </c>
    </row>
    <row r="21" spans="4:46" ht="24">
      <c r="D21" t="s">
        <v>49</v>
      </c>
      <c r="O21" s="6"/>
      <c r="P21" s="6">
        <f>SUM(E8+E17+E23+E29+E35+E40+E45+E50)</f>
        <v>8</v>
      </c>
      <c r="Q21" s="6">
        <f>SUM(F8,F17,F23,F29,F35,F40,F45,F50)</f>
        <v>10</v>
      </c>
      <c r="R21" s="12">
        <f>P21/Q21</f>
        <v>0.8</v>
      </c>
    </row>
    <row r="22" spans="4:46" ht="24">
      <c r="D22" t="s">
        <v>50</v>
      </c>
      <c r="O22" s="6"/>
      <c r="P22" s="6" t="s">
        <v>51</v>
      </c>
      <c r="Q22" s="6" t="s">
        <v>52</v>
      </c>
      <c r="R22" s="12" t="s">
        <v>53</v>
      </c>
      <c r="AL22" s="4"/>
      <c r="AM22" s="4"/>
      <c r="AN22" s="4"/>
      <c r="AO22" s="4"/>
      <c r="AP22" s="4"/>
      <c r="AQ22" s="4"/>
      <c r="AR22" s="4"/>
      <c r="AS22" s="4"/>
      <c r="AT22" s="4"/>
    </row>
    <row r="23" spans="4:46" ht="24">
      <c r="D23" s="4" t="s">
        <v>25</v>
      </c>
      <c r="E23" s="4">
        <f>E22+E21+E20</f>
        <v>0</v>
      </c>
      <c r="F23" s="4">
        <f t="shared" ref="F23:J23" si="2">F22+F21+F20</f>
        <v>0</v>
      </c>
      <c r="G23" s="4">
        <f t="shared" si="2"/>
        <v>0</v>
      </c>
      <c r="H23" s="4">
        <f t="shared" si="2"/>
        <v>0</v>
      </c>
      <c r="I23" s="4">
        <f t="shared" si="2"/>
        <v>0</v>
      </c>
      <c r="J23" s="4">
        <f t="shared" si="2"/>
        <v>0</v>
      </c>
      <c r="K23" s="4">
        <f>E23+G23+I23</f>
        <v>0</v>
      </c>
      <c r="L23" s="4">
        <f>F23+H23+J23</f>
        <v>0</v>
      </c>
      <c r="M23">
        <f>SUM(M20:M22)</f>
        <v>0</v>
      </c>
      <c r="O23" s="6"/>
      <c r="P23" s="6">
        <f>SUM(G8,G17,G23,G29,G40,G35,G45,G50)</f>
        <v>11</v>
      </c>
      <c r="Q23" s="6">
        <f>SUM(H8,H17,H23,H29,H35,H40,H45,H50)</f>
        <v>16</v>
      </c>
      <c r="R23" s="12">
        <f>P23/Q23</f>
        <v>0.6875</v>
      </c>
    </row>
    <row r="24" spans="4:46" ht="24">
      <c r="O24" s="6"/>
      <c r="P24" s="6" t="s">
        <v>54</v>
      </c>
      <c r="Q24" s="6" t="s">
        <v>55</v>
      </c>
      <c r="R24" s="12" t="s">
        <v>56</v>
      </c>
      <c r="AL24" s="4"/>
    </row>
    <row r="25" spans="4:46" ht="24">
      <c r="D25" s="4" t="s">
        <v>28</v>
      </c>
      <c r="O25" s="6"/>
      <c r="P25" s="6">
        <f>SUM(I8,I17,I23,I29,I35,I40,I45,I50)</f>
        <v>6</v>
      </c>
      <c r="Q25" s="6">
        <f>SUM(J8,J17,J23,J29,J35,J40,J45,J50)</f>
        <v>16</v>
      </c>
      <c r="R25" s="12">
        <f>P25/Q25</f>
        <v>0.375</v>
      </c>
    </row>
    <row r="26" spans="4:46" ht="24">
      <c r="D26" t="s">
        <v>57</v>
      </c>
      <c r="E26">
        <v>4</v>
      </c>
      <c r="F26">
        <v>4</v>
      </c>
      <c r="G26">
        <v>1</v>
      </c>
      <c r="H26">
        <v>1</v>
      </c>
      <c r="I26">
        <v>3</v>
      </c>
      <c r="J26">
        <v>5</v>
      </c>
      <c r="M26">
        <v>1</v>
      </c>
      <c r="O26" s="6"/>
      <c r="P26" s="6"/>
      <c r="Q26" s="6"/>
      <c r="R26" s="6"/>
    </row>
    <row r="27" spans="4:46" ht="24">
      <c r="D27" t="s">
        <v>58</v>
      </c>
      <c r="P27" s="6" t="s">
        <v>59</v>
      </c>
      <c r="Q27" s="6" t="s">
        <v>60</v>
      </c>
      <c r="R27" s="11" t="s">
        <v>61</v>
      </c>
      <c r="AL27" s="4"/>
      <c r="AM27" s="4"/>
      <c r="AN27" s="4"/>
      <c r="AO27" s="4"/>
      <c r="AP27" s="4"/>
      <c r="AQ27" s="4"/>
      <c r="AR27" s="4"/>
      <c r="AS27" s="4"/>
      <c r="AT27" s="4"/>
    </row>
    <row r="28" spans="4:46" ht="24">
      <c r="D28" t="s">
        <v>62</v>
      </c>
      <c r="P28" s="6">
        <f>SUM(K61,K70,K76,K82,K88,K93,K98,K103)</f>
        <v>0</v>
      </c>
      <c r="Q28" s="6">
        <f>SUM(L61,L70,L76,L82,L88,L93,L98,L103)</f>
        <v>1</v>
      </c>
      <c r="R28" s="12">
        <f>P28/Q28</f>
        <v>0</v>
      </c>
    </row>
    <row r="29" spans="4:46" ht="24">
      <c r="D29" s="4" t="s">
        <v>25</v>
      </c>
      <c r="E29" s="4">
        <f>E26+E27+E28</f>
        <v>4</v>
      </c>
      <c r="F29" s="4">
        <f t="shared" ref="F29:J29" si="3">F26+F27+F28</f>
        <v>4</v>
      </c>
      <c r="G29" s="4">
        <f t="shared" si="3"/>
        <v>1</v>
      </c>
      <c r="H29" s="4">
        <f t="shared" si="3"/>
        <v>1</v>
      </c>
      <c r="I29" s="4">
        <f t="shared" si="3"/>
        <v>3</v>
      </c>
      <c r="J29" s="4">
        <f t="shared" si="3"/>
        <v>5</v>
      </c>
      <c r="K29" s="4">
        <f>E29+G29+I29</f>
        <v>8</v>
      </c>
      <c r="L29" s="4">
        <f>F29+H29+J29</f>
        <v>10</v>
      </c>
      <c r="M29">
        <f>SUM(M26:M28)</f>
        <v>1</v>
      </c>
      <c r="P29" s="6" t="s">
        <v>63</v>
      </c>
      <c r="Q29" s="6" t="s">
        <v>64</v>
      </c>
      <c r="R29" s="10" t="s">
        <v>65</v>
      </c>
      <c r="AL29" s="4"/>
    </row>
    <row r="30" spans="4:46" ht="24">
      <c r="P30" s="6">
        <f>SUM(E61,E70,E76,E82,E88,E93,E98,E103)</f>
        <v>0</v>
      </c>
      <c r="Q30" s="6">
        <f>SUM(F61,F70,F76,F82,F88,F93,F98,F103)</f>
        <v>1</v>
      </c>
      <c r="R30" s="12">
        <f>P30/Q30</f>
        <v>0</v>
      </c>
    </row>
    <row r="31" spans="4:46" ht="24">
      <c r="D31" s="4" t="s">
        <v>31</v>
      </c>
      <c r="P31" s="6" t="s">
        <v>66</v>
      </c>
      <c r="Q31" s="6" t="s">
        <v>67</v>
      </c>
      <c r="R31" s="10" t="s">
        <v>68</v>
      </c>
    </row>
    <row r="32" spans="4:46" ht="24">
      <c r="D32" s="5" t="s">
        <v>69</v>
      </c>
      <c r="E32">
        <v>1</v>
      </c>
      <c r="F32">
        <v>1</v>
      </c>
      <c r="J32">
        <v>1</v>
      </c>
      <c r="P32" s="6"/>
      <c r="Q32" s="6"/>
      <c r="R32" s="10"/>
    </row>
    <row r="33" spans="3:46" ht="24">
      <c r="D33" s="5" t="s">
        <v>70</v>
      </c>
      <c r="G33">
        <v>1</v>
      </c>
      <c r="H33">
        <v>2</v>
      </c>
      <c r="J33">
        <v>2</v>
      </c>
      <c r="P33" s="6">
        <f>SUM(G61,G70,G76,G82,G88,G93,G98,G103)</f>
        <v>0</v>
      </c>
      <c r="Q33" s="6">
        <f>SUM(H61,H70,H76,H82,H88,H93,H98,H103)</f>
        <v>0</v>
      </c>
      <c r="R33" s="12" t="e">
        <f>P33/Q33</f>
        <v>#DIV/0!</v>
      </c>
    </row>
    <row r="34" spans="3:46" ht="24">
      <c r="C34" s="5"/>
      <c r="D34" s="5" t="s">
        <v>71</v>
      </c>
      <c r="E34" s="5">
        <v>1</v>
      </c>
      <c r="F34" s="5">
        <v>1</v>
      </c>
      <c r="G34" s="5"/>
      <c r="H34" s="5"/>
      <c r="I34" s="5">
        <v>2</v>
      </c>
      <c r="J34" s="5">
        <v>2</v>
      </c>
      <c r="K34" s="5"/>
      <c r="L34" s="5"/>
      <c r="P34" s="6" t="s">
        <v>72</v>
      </c>
      <c r="Q34" s="6" t="s">
        <v>73</v>
      </c>
      <c r="R34" s="10" t="s">
        <v>74</v>
      </c>
    </row>
    <row r="35" spans="3:46" ht="24">
      <c r="C35" s="5"/>
      <c r="D35" s="4" t="s">
        <v>25</v>
      </c>
      <c r="E35" s="5">
        <f>SUM(E32:E34)</f>
        <v>2</v>
      </c>
      <c r="F35" s="5">
        <f t="shared" ref="F35:J35" si="4">SUM(F32:F34)</f>
        <v>2</v>
      </c>
      <c r="G35" s="5">
        <f t="shared" si="4"/>
        <v>1</v>
      </c>
      <c r="H35" s="5">
        <f t="shared" si="4"/>
        <v>2</v>
      </c>
      <c r="I35" s="5">
        <f t="shared" si="4"/>
        <v>2</v>
      </c>
      <c r="J35" s="5">
        <f t="shared" si="4"/>
        <v>5</v>
      </c>
      <c r="K35" s="5">
        <f>SUM(E35,G35,I35)</f>
        <v>5</v>
      </c>
      <c r="L35" s="5">
        <f>SUM(F35,H35,J35)</f>
        <v>9</v>
      </c>
      <c r="M35">
        <f>SUM(M33:M34)</f>
        <v>0</v>
      </c>
      <c r="P35" s="6">
        <f>SUM(I61,I70,I76,I82,I88,I93,I98,I103)</f>
        <v>0</v>
      </c>
      <c r="Q35" s="6">
        <f>SUM(J61,J70,J76,J82,J88,J93,J98,J103)</f>
        <v>0</v>
      </c>
      <c r="R35" s="12" t="e">
        <f>P35/Q35</f>
        <v>#DIV/0!</v>
      </c>
    </row>
    <row r="36" spans="3:46">
      <c r="AL36" s="4"/>
      <c r="AM36" s="4"/>
      <c r="AN36" s="4"/>
      <c r="AO36" s="4"/>
      <c r="AP36" s="4"/>
      <c r="AQ36" s="4"/>
      <c r="AR36" s="4"/>
      <c r="AS36" s="4"/>
      <c r="AT36" s="4"/>
    </row>
    <row r="37" spans="3:46">
      <c r="D37" s="4" t="s">
        <v>75</v>
      </c>
    </row>
    <row r="38" spans="3:46" ht="24">
      <c r="D38" t="s">
        <v>76</v>
      </c>
      <c r="F38">
        <v>1</v>
      </c>
      <c r="G38">
        <v>4</v>
      </c>
      <c r="H38">
        <v>7</v>
      </c>
      <c r="J38">
        <v>2</v>
      </c>
      <c r="P38" s="6"/>
      <c r="Q38" s="6"/>
      <c r="R38" s="6"/>
      <c r="AL38" s="4"/>
    </row>
    <row r="39" spans="3:46" ht="24">
      <c r="D39" t="s">
        <v>77</v>
      </c>
      <c r="P39" s="6" t="s">
        <v>78</v>
      </c>
      <c r="Q39" s="6" t="s">
        <v>79</v>
      </c>
      <c r="R39" s="13" t="s">
        <v>80</v>
      </c>
      <c r="AL39" s="5"/>
      <c r="AM39" s="5"/>
      <c r="AN39" s="5"/>
      <c r="AO39" s="5"/>
      <c r="AP39" s="5"/>
      <c r="AQ39" s="5"/>
      <c r="AR39" s="5"/>
      <c r="AS39" s="5"/>
      <c r="AT39" s="5"/>
    </row>
    <row r="40" spans="3:46" ht="24">
      <c r="D40" s="4" t="s">
        <v>25</v>
      </c>
      <c r="E40" s="4">
        <f>E39+E38</f>
        <v>0</v>
      </c>
      <c r="F40" s="4">
        <f t="shared" ref="F40:J40" si="5">F39+F38</f>
        <v>1</v>
      </c>
      <c r="G40" s="4">
        <f t="shared" si="5"/>
        <v>4</v>
      </c>
      <c r="H40" s="4">
        <f t="shared" si="5"/>
        <v>7</v>
      </c>
      <c r="I40" s="4">
        <f t="shared" si="5"/>
        <v>0</v>
      </c>
      <c r="J40" s="4">
        <f t="shared" si="5"/>
        <v>2</v>
      </c>
      <c r="K40" s="4">
        <f>E40+G40+I40</f>
        <v>4</v>
      </c>
      <c r="L40" s="4">
        <f>F40+H40+J40</f>
        <v>10</v>
      </c>
      <c r="M40">
        <f>SUM(M38:M39)</f>
        <v>0</v>
      </c>
      <c r="P40" s="6">
        <f>SUM(K114,K123,K129,K135,K141,K146,K151,K156)</f>
        <v>3</v>
      </c>
      <c r="Q40" s="6">
        <f>SUM(L114,L123,L129,L141,L135,L146,L151,L156)</f>
        <v>17</v>
      </c>
      <c r="R40" s="12">
        <f>P40/Q40</f>
        <v>0.17647058823529413</v>
      </c>
    </row>
    <row r="41" spans="3:46" ht="24">
      <c r="P41" s="6" t="s">
        <v>81</v>
      </c>
      <c r="Q41" s="6" t="s">
        <v>82</v>
      </c>
      <c r="R41" s="10" t="s">
        <v>83</v>
      </c>
      <c r="AL41" s="4"/>
    </row>
    <row r="42" spans="3:46" ht="24">
      <c r="D42" s="4" t="s">
        <v>84</v>
      </c>
      <c r="P42" s="6">
        <f>SUM(E114,E123,E129,E135,E141,E146,E151,E156)</f>
        <v>1</v>
      </c>
      <c r="Q42" s="6">
        <f>SUM(F114,F123,F129,F135,F141,F146,F151,F156)</f>
        <v>5</v>
      </c>
      <c r="R42" s="12">
        <f>P42/Q42</f>
        <v>0.2</v>
      </c>
    </row>
    <row r="43" spans="3:46" ht="24">
      <c r="D43" t="s">
        <v>85</v>
      </c>
      <c r="G43">
        <v>1</v>
      </c>
      <c r="H43">
        <v>2</v>
      </c>
      <c r="P43" s="6" t="s">
        <v>86</v>
      </c>
      <c r="Q43" s="6" t="s">
        <v>87</v>
      </c>
      <c r="R43" s="10" t="s">
        <v>88</v>
      </c>
    </row>
    <row r="44" spans="3:46" ht="24">
      <c r="D44" t="s">
        <v>89</v>
      </c>
      <c r="P44" s="6">
        <f>SUM(G114,G123,G129,G135,G141,G146,G151,G156)</f>
        <v>0</v>
      </c>
      <c r="Q44" s="6">
        <f>SUM(H114,H123,H129,H135,H141,H146,H151,H156)</f>
        <v>6</v>
      </c>
      <c r="R44" s="12">
        <f>P44/Q44</f>
        <v>0</v>
      </c>
      <c r="AL44" s="4"/>
      <c r="AM44" s="4"/>
      <c r="AN44" s="4"/>
      <c r="AO44" s="4"/>
      <c r="AP44" s="4"/>
      <c r="AQ44" s="4"/>
      <c r="AR44" s="4"/>
      <c r="AS44" s="4"/>
      <c r="AT44" s="4"/>
    </row>
    <row r="45" spans="3:46" ht="24">
      <c r="D45" s="4" t="s">
        <v>25</v>
      </c>
      <c r="E45" s="4">
        <f>E44+E43</f>
        <v>0</v>
      </c>
      <c r="F45" s="4">
        <f t="shared" ref="F45:J45" si="6">F44+F43</f>
        <v>0</v>
      </c>
      <c r="G45" s="4">
        <f t="shared" si="6"/>
        <v>1</v>
      </c>
      <c r="H45" s="4">
        <f t="shared" si="6"/>
        <v>2</v>
      </c>
      <c r="I45" s="4">
        <f t="shared" si="6"/>
        <v>0</v>
      </c>
      <c r="J45" s="4">
        <f t="shared" si="6"/>
        <v>0</v>
      </c>
      <c r="K45" s="4">
        <f>E45+G45+I45</f>
        <v>1</v>
      </c>
      <c r="L45" s="4">
        <f>F45+H45+J45</f>
        <v>2</v>
      </c>
      <c r="M45">
        <f>SUM(M43:M44)</f>
        <v>0</v>
      </c>
      <c r="P45" s="6" t="s">
        <v>90</v>
      </c>
      <c r="Q45" s="6" t="s">
        <v>91</v>
      </c>
      <c r="R45" s="10" t="s">
        <v>92</v>
      </c>
    </row>
    <row r="46" spans="3:46" ht="24">
      <c r="P46" s="6">
        <f>SUM(I114,I123,I129,I135,I141,I146,I151,I156)</f>
        <v>2</v>
      </c>
      <c r="Q46" s="6">
        <f>SUM(J114,J123,J129,J135,J141,J146,J151,J156)</f>
        <v>6</v>
      </c>
      <c r="R46" s="12">
        <f>P46/Q46</f>
        <v>0.33333333333333331</v>
      </c>
      <c r="AL46" s="4"/>
    </row>
    <row r="47" spans="3:46" ht="24">
      <c r="D47" s="4" t="s">
        <v>37</v>
      </c>
      <c r="P47" s="6"/>
      <c r="Q47" s="6"/>
      <c r="R47" s="6"/>
    </row>
    <row r="48" spans="3:46" ht="24">
      <c r="D48" t="s">
        <v>93</v>
      </c>
      <c r="G48">
        <v>1</v>
      </c>
      <c r="H48">
        <v>1</v>
      </c>
      <c r="P48" s="6"/>
      <c r="Q48" s="6"/>
      <c r="R48" s="6"/>
    </row>
    <row r="49" spans="4:46" ht="24">
      <c r="D49" s="5" t="s">
        <v>94</v>
      </c>
      <c r="P49" s="6" t="s">
        <v>95</v>
      </c>
      <c r="Q49" s="6">
        <f>M8+M17+M23+M29+M35+M40+M45+M50+M61+M70+M76+M82+M88+M93+M98+M103+M114+M123+M129+M135+M141+M146+M151+M156</f>
        <v>5</v>
      </c>
      <c r="R49" s="6"/>
      <c r="AL49" s="4"/>
      <c r="AM49" s="4"/>
      <c r="AN49" s="4"/>
      <c r="AO49" s="4"/>
      <c r="AP49" s="4"/>
      <c r="AQ49" s="4"/>
      <c r="AR49" s="4"/>
      <c r="AS49" s="4"/>
      <c r="AT49" s="4"/>
    </row>
    <row r="50" spans="4:46" ht="24">
      <c r="D50" s="4" t="s">
        <v>25</v>
      </c>
      <c r="E50" s="4">
        <f>E49+E48</f>
        <v>0</v>
      </c>
      <c r="F50" s="4">
        <f t="shared" ref="F50:J50" si="7">F49+F48</f>
        <v>0</v>
      </c>
      <c r="G50" s="4">
        <f t="shared" si="7"/>
        <v>1</v>
      </c>
      <c r="H50" s="4">
        <f t="shared" si="7"/>
        <v>1</v>
      </c>
      <c r="I50" s="4">
        <f t="shared" si="7"/>
        <v>0</v>
      </c>
      <c r="J50" s="4">
        <f t="shared" si="7"/>
        <v>0</v>
      </c>
      <c r="K50" s="4">
        <f>E50+G50+I50</f>
        <v>1</v>
      </c>
      <c r="L50" s="4">
        <f>F50+H50+J50</f>
        <v>1</v>
      </c>
      <c r="M50">
        <f>SUM(M48:M49)</f>
        <v>0</v>
      </c>
      <c r="P50" s="6"/>
      <c r="Q50" s="6"/>
      <c r="R50" s="6"/>
    </row>
    <row r="51" spans="4:46" ht="24">
      <c r="P51" s="6"/>
      <c r="Q51" s="6"/>
      <c r="R51" s="6"/>
      <c r="AL51" s="4"/>
    </row>
    <row r="52" spans="4:46">
      <c r="D52" s="4"/>
    </row>
    <row r="53" spans="4:46">
      <c r="AL53" s="5"/>
    </row>
    <row r="54" spans="4:46">
      <c r="D54" s="4"/>
      <c r="AL54" s="4"/>
      <c r="AM54" s="4"/>
      <c r="AN54" s="4"/>
      <c r="AO54" s="4"/>
      <c r="AP54" s="4"/>
      <c r="AQ54" s="4"/>
      <c r="AR54" s="4"/>
      <c r="AS54" s="4"/>
      <c r="AT54" s="4"/>
    </row>
    <row r="56" spans="4:46">
      <c r="E56" s="4" t="s">
        <v>96</v>
      </c>
      <c r="F56" s="4" t="s">
        <v>97</v>
      </c>
      <c r="G56" s="4" t="s">
        <v>98</v>
      </c>
      <c r="H56" s="4" t="s">
        <v>99</v>
      </c>
      <c r="I56" s="4" t="s">
        <v>100</v>
      </c>
      <c r="J56" s="4" t="s">
        <v>101</v>
      </c>
      <c r="K56" s="4" t="s">
        <v>102</v>
      </c>
      <c r="L56" s="4" t="s">
        <v>103</v>
      </c>
      <c r="M56" s="9" t="s">
        <v>8</v>
      </c>
      <c r="N56" s="9" t="s">
        <v>9</v>
      </c>
      <c r="AL56" s="4"/>
    </row>
    <row r="57" spans="4:46">
      <c r="D57" s="4" t="s">
        <v>12</v>
      </c>
    </row>
    <row r="58" spans="4:46">
      <c r="D58" t="s">
        <v>13</v>
      </c>
    </row>
    <row r="59" spans="4:46">
      <c r="D59" t="s">
        <v>18</v>
      </c>
    </row>
    <row r="60" spans="4:46">
      <c r="D60" t="s">
        <v>22</v>
      </c>
    </row>
    <row r="61" spans="4:46">
      <c r="D61" s="4" t="s">
        <v>25</v>
      </c>
      <c r="E61" s="4">
        <f>E58+E59+E60</f>
        <v>0</v>
      </c>
      <c r="F61" s="4">
        <f t="shared" ref="F61:J61" si="8">F58+F59+F60</f>
        <v>0</v>
      </c>
      <c r="G61" s="4">
        <f t="shared" si="8"/>
        <v>0</v>
      </c>
      <c r="H61" s="4">
        <f t="shared" si="8"/>
        <v>0</v>
      </c>
      <c r="I61" s="4">
        <f t="shared" si="8"/>
        <v>0</v>
      </c>
      <c r="J61" s="4">
        <f t="shared" si="8"/>
        <v>0</v>
      </c>
      <c r="K61" s="4">
        <f>E61+G61+I61</f>
        <v>0</v>
      </c>
      <c r="L61" s="4">
        <f>F61+H61+J61</f>
        <v>0</v>
      </c>
      <c r="M61">
        <f>SUM(M58:M60)</f>
        <v>0</v>
      </c>
    </row>
    <row r="63" spans="4:46">
      <c r="D63" s="4" t="s">
        <v>30</v>
      </c>
    </row>
    <row r="64" spans="4:46">
      <c r="D64" t="s">
        <v>32</v>
      </c>
    </row>
    <row r="65" spans="4:13">
      <c r="D65" t="s">
        <v>34</v>
      </c>
    </row>
    <row r="66" spans="4:13">
      <c r="D66" t="s">
        <v>36</v>
      </c>
    </row>
    <row r="67" spans="4:13">
      <c r="D67" t="s">
        <v>38</v>
      </c>
    </row>
    <row r="68" spans="4:13">
      <c r="D68" t="s">
        <v>40</v>
      </c>
    </row>
    <row r="69" spans="4:13">
      <c r="D69" t="s">
        <v>41</v>
      </c>
    </row>
    <row r="70" spans="4:13">
      <c r="D70" s="4" t="s">
        <v>25</v>
      </c>
      <c r="E70" s="4">
        <f>E64+E65+E66+E67+E68+E69</f>
        <v>0</v>
      </c>
      <c r="F70" s="4">
        <f t="shared" ref="F70:J70" si="9">F64+F65+F66+F67+F68+F69</f>
        <v>0</v>
      </c>
      <c r="G70" s="4">
        <f t="shared" si="9"/>
        <v>0</v>
      </c>
      <c r="H70" s="4">
        <f t="shared" si="9"/>
        <v>0</v>
      </c>
      <c r="I70" s="4">
        <f t="shared" si="9"/>
        <v>0</v>
      </c>
      <c r="J70" s="4">
        <f t="shared" si="9"/>
        <v>0</v>
      </c>
      <c r="K70" s="4">
        <f>E70+G70+I70</f>
        <v>0</v>
      </c>
      <c r="L70" s="4">
        <f>F70+H70+J70</f>
        <v>0</v>
      </c>
      <c r="M70">
        <f>SUM(M64:M69)</f>
        <v>0</v>
      </c>
    </row>
    <row r="72" spans="4:13">
      <c r="D72" s="4" t="s">
        <v>26</v>
      </c>
    </row>
    <row r="73" spans="4:13">
      <c r="D73" s="5" t="s">
        <v>45</v>
      </c>
    </row>
    <row r="74" spans="4:13">
      <c r="D74" t="s">
        <v>49</v>
      </c>
    </row>
    <row r="75" spans="4:13">
      <c r="D75" t="s">
        <v>50</v>
      </c>
    </row>
    <row r="76" spans="4:13">
      <c r="D76" s="4" t="s">
        <v>25</v>
      </c>
      <c r="E76" s="4">
        <f>E75+E74+E73</f>
        <v>0</v>
      </c>
      <c r="F76" s="4">
        <f t="shared" ref="F76:J76" si="10">F75+F74+F73</f>
        <v>0</v>
      </c>
      <c r="G76" s="4">
        <f t="shared" si="10"/>
        <v>0</v>
      </c>
      <c r="H76" s="4">
        <f t="shared" si="10"/>
        <v>0</v>
      </c>
      <c r="I76" s="4">
        <f t="shared" si="10"/>
        <v>0</v>
      </c>
      <c r="J76" s="4">
        <f t="shared" si="10"/>
        <v>0</v>
      </c>
      <c r="K76" s="4">
        <f>E76+G76+I76</f>
        <v>0</v>
      </c>
      <c r="L76" s="4">
        <f>F76+H76+J76</f>
        <v>0</v>
      </c>
      <c r="M76">
        <f>SUM(M73:M75)</f>
        <v>0</v>
      </c>
    </row>
    <row r="78" spans="4:13">
      <c r="D78" s="4" t="s">
        <v>28</v>
      </c>
    </row>
    <row r="79" spans="4:13">
      <c r="D79" t="s">
        <v>57</v>
      </c>
    </row>
    <row r="80" spans="4:13">
      <c r="D80" t="s">
        <v>58</v>
      </c>
    </row>
    <row r="81" spans="4:13">
      <c r="D81" t="s">
        <v>62</v>
      </c>
    </row>
    <row r="82" spans="4:13">
      <c r="D82" s="4" t="s">
        <v>25</v>
      </c>
      <c r="E82" s="4">
        <f>E79+E80+E81</f>
        <v>0</v>
      </c>
      <c r="F82" s="4">
        <f t="shared" ref="F82:J82" si="11">F79+F80+F81</f>
        <v>0</v>
      </c>
      <c r="G82" s="4">
        <f t="shared" si="11"/>
        <v>0</v>
      </c>
      <c r="H82" s="4">
        <f t="shared" si="11"/>
        <v>0</v>
      </c>
      <c r="I82" s="4">
        <f t="shared" si="11"/>
        <v>0</v>
      </c>
      <c r="J82" s="4">
        <f t="shared" si="11"/>
        <v>0</v>
      </c>
      <c r="K82" s="4">
        <f>E82+G82+I82</f>
        <v>0</v>
      </c>
      <c r="L82" s="4">
        <f>F82+H82+J82</f>
        <v>0</v>
      </c>
      <c r="M82">
        <f>SUM(M79:M81)</f>
        <v>0</v>
      </c>
    </row>
    <row r="84" spans="4:13">
      <c r="D84" s="4" t="s">
        <v>31</v>
      </c>
    </row>
    <row r="85" spans="4:13">
      <c r="D85" s="5" t="s">
        <v>69</v>
      </c>
    </row>
    <row r="86" spans="4:13">
      <c r="D86" s="5" t="s">
        <v>70</v>
      </c>
    </row>
    <row r="87" spans="4:13">
      <c r="D87" s="5" t="s">
        <v>71</v>
      </c>
      <c r="E87" s="5"/>
      <c r="F87" s="5"/>
      <c r="G87" s="5"/>
      <c r="H87" s="5"/>
      <c r="I87" s="5"/>
      <c r="J87" s="5"/>
      <c r="K87" s="5"/>
      <c r="L87" s="5"/>
    </row>
    <row r="88" spans="4:13">
      <c r="D88" s="4" t="s">
        <v>25</v>
      </c>
      <c r="E88" s="5">
        <f>SUM(E85:E87)</f>
        <v>0</v>
      </c>
      <c r="F88" s="5">
        <f t="shared" ref="F88:J88" si="12">SUM(F85:F87)</f>
        <v>0</v>
      </c>
      <c r="G88" s="5">
        <f t="shared" si="12"/>
        <v>0</v>
      </c>
      <c r="H88" s="5">
        <f t="shared" si="12"/>
        <v>0</v>
      </c>
      <c r="I88" s="5">
        <f t="shared" si="12"/>
        <v>0</v>
      </c>
      <c r="J88" s="5">
        <f t="shared" si="12"/>
        <v>0</v>
      </c>
      <c r="K88" s="5">
        <f>SUM(E88,G88,I88)</f>
        <v>0</v>
      </c>
      <c r="L88" s="5">
        <f>SUM(F88,H88,J88)</f>
        <v>0</v>
      </c>
      <c r="M88">
        <f>SUM(M86:M87)</f>
        <v>0</v>
      </c>
    </row>
    <row r="90" spans="4:13">
      <c r="D90" s="4" t="s">
        <v>75</v>
      </c>
    </row>
    <row r="91" spans="4:13">
      <c r="D91" t="s">
        <v>76</v>
      </c>
    </row>
    <row r="92" spans="4:13">
      <c r="D92" t="s">
        <v>77</v>
      </c>
    </row>
    <row r="93" spans="4:13">
      <c r="D93" s="4" t="s">
        <v>25</v>
      </c>
      <c r="E93" s="4">
        <f>E92+E91</f>
        <v>0</v>
      </c>
      <c r="F93" s="4">
        <f t="shared" ref="F93:J93" si="13">F92+F91</f>
        <v>0</v>
      </c>
      <c r="G93" s="4">
        <f t="shared" si="13"/>
        <v>0</v>
      </c>
      <c r="H93" s="4">
        <f t="shared" si="13"/>
        <v>0</v>
      </c>
      <c r="I93" s="4">
        <f t="shared" si="13"/>
        <v>0</v>
      </c>
      <c r="J93" s="4">
        <f t="shared" si="13"/>
        <v>0</v>
      </c>
      <c r="K93" s="4">
        <f>E93+G93+I93</f>
        <v>0</v>
      </c>
      <c r="L93" s="4">
        <f>F93+H93+J93</f>
        <v>0</v>
      </c>
      <c r="M93">
        <f>SUM(M91:M92)</f>
        <v>0</v>
      </c>
    </row>
    <row r="95" spans="4:13">
      <c r="D95" s="4" t="s">
        <v>84</v>
      </c>
    </row>
    <row r="96" spans="4:13">
      <c r="D96" t="s">
        <v>85</v>
      </c>
    </row>
    <row r="97" spans="4:14">
      <c r="D97" t="s">
        <v>89</v>
      </c>
    </row>
    <row r="98" spans="4:14">
      <c r="D98" s="4" t="s">
        <v>25</v>
      </c>
      <c r="E98" s="4">
        <f>E97+E96</f>
        <v>0</v>
      </c>
      <c r="F98" s="4">
        <f t="shared" ref="F98:J98" si="14">F97+F96</f>
        <v>0</v>
      </c>
      <c r="G98" s="4">
        <f t="shared" si="14"/>
        <v>0</v>
      </c>
      <c r="H98" s="4">
        <f t="shared" si="14"/>
        <v>0</v>
      </c>
      <c r="I98" s="4">
        <f t="shared" si="14"/>
        <v>0</v>
      </c>
      <c r="J98" s="4">
        <f t="shared" si="14"/>
        <v>0</v>
      </c>
      <c r="K98" s="4">
        <f>E98+G98+I98</f>
        <v>0</v>
      </c>
      <c r="L98" s="4">
        <f>F98+H98+J98</f>
        <v>0</v>
      </c>
      <c r="M98">
        <f>SUM(M96:M97)</f>
        <v>0</v>
      </c>
    </row>
    <row r="100" spans="4:14">
      <c r="D100" s="4" t="s">
        <v>37</v>
      </c>
    </row>
    <row r="101" spans="4:14">
      <c r="D101" t="s">
        <v>93</v>
      </c>
      <c r="F101">
        <v>1</v>
      </c>
    </row>
    <row r="102" spans="4:14">
      <c r="D102" s="5" t="s">
        <v>94</v>
      </c>
    </row>
    <row r="103" spans="4:14">
      <c r="D103" s="4" t="s">
        <v>25</v>
      </c>
      <c r="E103" s="4">
        <f>E102+E101</f>
        <v>0</v>
      </c>
      <c r="F103" s="4">
        <f t="shared" ref="F103:J103" si="15">F102+F101</f>
        <v>1</v>
      </c>
      <c r="G103" s="4">
        <f t="shared" si="15"/>
        <v>0</v>
      </c>
      <c r="H103" s="4">
        <f t="shared" si="15"/>
        <v>0</v>
      </c>
      <c r="I103" s="4">
        <f t="shared" si="15"/>
        <v>0</v>
      </c>
      <c r="J103" s="4">
        <f t="shared" si="15"/>
        <v>0</v>
      </c>
      <c r="K103" s="4">
        <f>E103+G103+I103</f>
        <v>0</v>
      </c>
      <c r="L103" s="4">
        <f>F103+H103+J103</f>
        <v>1</v>
      </c>
      <c r="M103">
        <f>SUM(M101:M102)</f>
        <v>0</v>
      </c>
    </row>
    <row r="105" spans="4:14">
      <c r="D105" s="4"/>
    </row>
    <row r="107" spans="4:14">
      <c r="D107" s="4"/>
    </row>
    <row r="109" spans="4:14">
      <c r="E109" s="4" t="s">
        <v>104</v>
      </c>
      <c r="F109" s="4" t="s">
        <v>105</v>
      </c>
      <c r="G109" s="4" t="s">
        <v>106</v>
      </c>
      <c r="H109" s="4" t="s">
        <v>107</v>
      </c>
      <c r="I109" s="4" t="s">
        <v>108</v>
      </c>
      <c r="J109" s="4" t="s">
        <v>109</v>
      </c>
      <c r="K109" s="4" t="s">
        <v>110</v>
      </c>
      <c r="L109" s="4" t="s">
        <v>111</v>
      </c>
      <c r="M109" s="9" t="s">
        <v>8</v>
      </c>
      <c r="N109" s="9" t="s">
        <v>9</v>
      </c>
    </row>
    <row r="110" spans="4:14">
      <c r="D110" s="4" t="s">
        <v>12</v>
      </c>
    </row>
    <row r="111" spans="4:14">
      <c r="D111" t="s">
        <v>13</v>
      </c>
      <c r="E111">
        <v>1</v>
      </c>
      <c r="F111">
        <v>1</v>
      </c>
      <c r="I111">
        <v>1</v>
      </c>
      <c r="J111">
        <v>3</v>
      </c>
    </row>
    <row r="112" spans="4:14">
      <c r="D112" t="s">
        <v>18</v>
      </c>
      <c r="F112">
        <v>1</v>
      </c>
    </row>
    <row r="113" spans="4:13">
      <c r="D113" t="s">
        <v>22</v>
      </c>
      <c r="H113">
        <v>1</v>
      </c>
    </row>
    <row r="114" spans="4:13">
      <c r="D114" s="4" t="s">
        <v>25</v>
      </c>
      <c r="E114" s="4">
        <f>E111+E112+E113</f>
        <v>1</v>
      </c>
      <c r="F114" s="4">
        <f t="shared" ref="F114:J114" si="16">F111+F112+F113</f>
        <v>2</v>
      </c>
      <c r="G114" s="4">
        <f t="shared" si="16"/>
        <v>0</v>
      </c>
      <c r="H114" s="4">
        <f t="shared" si="16"/>
        <v>1</v>
      </c>
      <c r="I114" s="4">
        <f t="shared" si="16"/>
        <v>1</v>
      </c>
      <c r="J114" s="4">
        <f t="shared" si="16"/>
        <v>3</v>
      </c>
      <c r="K114" s="4">
        <f>E114+G114+I114</f>
        <v>2</v>
      </c>
      <c r="L114" s="4">
        <f>F114+H114+J114</f>
        <v>6</v>
      </c>
      <c r="M114">
        <f>SUM(M111:M113)</f>
        <v>0</v>
      </c>
    </row>
    <row r="116" spans="4:13">
      <c r="D116" s="4" t="s">
        <v>30</v>
      </c>
    </row>
    <row r="117" spans="4:13">
      <c r="D117" t="s">
        <v>32</v>
      </c>
    </row>
    <row r="118" spans="4:13">
      <c r="D118" t="s">
        <v>34</v>
      </c>
    </row>
    <row r="119" spans="4:13">
      <c r="D119" t="s">
        <v>36</v>
      </c>
    </row>
    <row r="120" spans="4:13">
      <c r="D120" t="s">
        <v>38</v>
      </c>
    </row>
    <row r="121" spans="4:13">
      <c r="D121" t="s">
        <v>40</v>
      </c>
    </row>
    <row r="122" spans="4:13">
      <c r="D122" t="s">
        <v>41</v>
      </c>
    </row>
    <row r="123" spans="4:13">
      <c r="D123" s="4" t="s">
        <v>25</v>
      </c>
      <c r="E123" s="4">
        <f>E117+E118+E119+E120+E121+E122</f>
        <v>0</v>
      </c>
      <c r="F123" s="4">
        <f t="shared" ref="F123:J123" si="17">F117+F118+F119+F120+F121+F122</f>
        <v>0</v>
      </c>
      <c r="G123" s="4">
        <f t="shared" si="17"/>
        <v>0</v>
      </c>
      <c r="H123" s="4">
        <f t="shared" si="17"/>
        <v>0</v>
      </c>
      <c r="I123" s="4">
        <f t="shared" si="17"/>
        <v>0</v>
      </c>
      <c r="J123" s="4">
        <f t="shared" si="17"/>
        <v>0</v>
      </c>
      <c r="K123" s="4">
        <f>E123+G123+I123</f>
        <v>0</v>
      </c>
      <c r="L123" s="4">
        <f>F123+H123+J123</f>
        <v>0</v>
      </c>
      <c r="M123">
        <f>SUM(M117:M122)</f>
        <v>0</v>
      </c>
    </row>
    <row r="125" spans="4:13">
      <c r="D125" s="4" t="s">
        <v>26</v>
      </c>
    </row>
    <row r="126" spans="4:13">
      <c r="D126" s="5" t="s">
        <v>45</v>
      </c>
      <c r="F126">
        <v>1</v>
      </c>
      <c r="H126">
        <v>1</v>
      </c>
    </row>
    <row r="127" spans="4:13">
      <c r="D127" t="s">
        <v>49</v>
      </c>
      <c r="H127">
        <v>1</v>
      </c>
    </row>
    <row r="128" spans="4:13">
      <c r="D128" t="s">
        <v>50</v>
      </c>
      <c r="H128">
        <v>1</v>
      </c>
      <c r="I128">
        <v>1</v>
      </c>
      <c r="J128">
        <v>2</v>
      </c>
    </row>
    <row r="129" spans="4:13">
      <c r="D129" s="4" t="s">
        <v>25</v>
      </c>
      <c r="E129" s="4">
        <f>E128+E127+E126</f>
        <v>0</v>
      </c>
      <c r="F129" s="4">
        <f t="shared" ref="F129:J129" si="18">F128+F127+F126</f>
        <v>1</v>
      </c>
      <c r="G129" s="4">
        <f t="shared" si="18"/>
        <v>0</v>
      </c>
      <c r="H129" s="4">
        <f t="shared" si="18"/>
        <v>3</v>
      </c>
      <c r="I129" s="4">
        <f t="shared" si="18"/>
        <v>1</v>
      </c>
      <c r="J129" s="4">
        <f t="shared" si="18"/>
        <v>2</v>
      </c>
      <c r="K129" s="4">
        <f>E129+G129+I129</f>
        <v>1</v>
      </c>
      <c r="L129" s="4">
        <f>F129+H129+J129</f>
        <v>6</v>
      </c>
      <c r="M129">
        <f>SUM(M126:M128)</f>
        <v>0</v>
      </c>
    </row>
    <row r="131" spans="4:13">
      <c r="D131" s="4" t="s">
        <v>28</v>
      </c>
    </row>
    <row r="132" spans="4:13">
      <c r="D132" t="s">
        <v>57</v>
      </c>
    </row>
    <row r="133" spans="4:13">
      <c r="D133" t="s">
        <v>58</v>
      </c>
      <c r="J133">
        <v>1</v>
      </c>
    </row>
    <row r="134" spans="4:13">
      <c r="D134" t="s">
        <v>62</v>
      </c>
    </row>
    <row r="135" spans="4:13">
      <c r="D135" s="4" t="s">
        <v>25</v>
      </c>
      <c r="E135" s="4">
        <f>E132+E133+E134</f>
        <v>0</v>
      </c>
      <c r="F135" s="4">
        <f t="shared" ref="F135:J135" si="19">F132+F133+F134</f>
        <v>0</v>
      </c>
      <c r="G135" s="4">
        <f t="shared" si="19"/>
        <v>0</v>
      </c>
      <c r="H135" s="4">
        <f t="shared" si="19"/>
        <v>0</v>
      </c>
      <c r="I135" s="4">
        <f t="shared" si="19"/>
        <v>0</v>
      </c>
      <c r="J135" s="4">
        <f t="shared" si="19"/>
        <v>1</v>
      </c>
      <c r="K135" s="4">
        <f>E135+G135+I135</f>
        <v>0</v>
      </c>
      <c r="L135" s="4">
        <f>F135+H135+J135</f>
        <v>1</v>
      </c>
      <c r="M135">
        <f>SUM(M132:M134)</f>
        <v>0</v>
      </c>
    </row>
    <row r="137" spans="4:13">
      <c r="D137" s="4" t="s">
        <v>31</v>
      </c>
    </row>
    <row r="138" spans="4:13">
      <c r="D138" s="5" t="s">
        <v>69</v>
      </c>
    </row>
    <row r="139" spans="4:13">
      <c r="D139" s="5" t="s">
        <v>70</v>
      </c>
      <c r="F139">
        <v>1</v>
      </c>
    </row>
    <row r="140" spans="4:13">
      <c r="D140" s="5" t="s">
        <v>71</v>
      </c>
    </row>
    <row r="141" spans="4:13">
      <c r="D141" s="4" t="s">
        <v>25</v>
      </c>
      <c r="E141" s="5">
        <f>SUM(E138:E140)</f>
        <v>0</v>
      </c>
      <c r="F141" s="5">
        <f t="shared" ref="F141:J141" si="20">SUM(F138:F140)</f>
        <v>1</v>
      </c>
      <c r="G141" s="5">
        <f t="shared" si="20"/>
        <v>0</v>
      </c>
      <c r="H141" s="5">
        <f t="shared" si="20"/>
        <v>0</v>
      </c>
      <c r="I141" s="5">
        <f t="shared" si="20"/>
        <v>0</v>
      </c>
      <c r="J141" s="5">
        <f t="shared" si="20"/>
        <v>0</v>
      </c>
      <c r="K141" s="5">
        <f>SUM(E141,G141,I141)</f>
        <v>0</v>
      </c>
      <c r="L141" s="5">
        <f>SUM(F141,H141,J141)</f>
        <v>1</v>
      </c>
      <c r="M141">
        <f>SUM(M139:M140)</f>
        <v>0</v>
      </c>
    </row>
    <row r="143" spans="4:13">
      <c r="D143" s="4" t="s">
        <v>75</v>
      </c>
    </row>
    <row r="144" spans="4:13">
      <c r="D144" t="s">
        <v>76</v>
      </c>
    </row>
    <row r="145" spans="4:13">
      <c r="D145" t="s">
        <v>77</v>
      </c>
      <c r="H145">
        <v>1</v>
      </c>
    </row>
    <row r="146" spans="4:13">
      <c r="D146" s="4" t="s">
        <v>25</v>
      </c>
      <c r="E146" s="4">
        <f>E145+E144</f>
        <v>0</v>
      </c>
      <c r="F146" s="4">
        <f t="shared" ref="F146:J146" si="21">F145+F144</f>
        <v>0</v>
      </c>
      <c r="G146" s="4">
        <f t="shared" si="21"/>
        <v>0</v>
      </c>
      <c r="H146" s="4">
        <f t="shared" si="21"/>
        <v>1</v>
      </c>
      <c r="I146" s="4">
        <f t="shared" si="21"/>
        <v>0</v>
      </c>
      <c r="J146" s="4">
        <f t="shared" si="21"/>
        <v>0</v>
      </c>
      <c r="K146" s="4">
        <f>E146+G146+I146</f>
        <v>0</v>
      </c>
      <c r="L146" s="4">
        <f>F146+H146+J146</f>
        <v>1</v>
      </c>
      <c r="M146">
        <f>SUM(M144:M145)</f>
        <v>0</v>
      </c>
    </row>
    <row r="148" spans="4:13">
      <c r="D148" s="4" t="s">
        <v>84</v>
      </c>
    </row>
    <row r="149" spans="4:13">
      <c r="D149" t="s">
        <v>85</v>
      </c>
    </row>
    <row r="150" spans="4:13">
      <c r="D150" t="s">
        <v>89</v>
      </c>
    </row>
    <row r="151" spans="4:13">
      <c r="D151" s="4" t="s">
        <v>25</v>
      </c>
      <c r="E151" s="4">
        <f>E150+E149</f>
        <v>0</v>
      </c>
      <c r="F151" s="4">
        <f t="shared" ref="F151:J151" si="22">F150+F149</f>
        <v>0</v>
      </c>
      <c r="G151" s="4">
        <f t="shared" si="22"/>
        <v>0</v>
      </c>
      <c r="H151" s="4">
        <f t="shared" si="22"/>
        <v>0</v>
      </c>
      <c r="I151" s="4">
        <f t="shared" si="22"/>
        <v>0</v>
      </c>
      <c r="J151" s="4">
        <f t="shared" si="22"/>
        <v>0</v>
      </c>
      <c r="K151" s="4">
        <f>E151+G151+I151</f>
        <v>0</v>
      </c>
      <c r="L151" s="4">
        <f>F151+H151+J151</f>
        <v>0</v>
      </c>
      <c r="M151">
        <f>SUM(M149:M150)</f>
        <v>0</v>
      </c>
    </row>
    <row r="153" spans="4:13">
      <c r="D153" s="4" t="s">
        <v>37</v>
      </c>
    </row>
    <row r="154" spans="4:13">
      <c r="D154" t="s">
        <v>93</v>
      </c>
      <c r="F154">
        <v>1</v>
      </c>
    </row>
    <row r="155" spans="4:13">
      <c r="D155" s="5" t="s">
        <v>94</v>
      </c>
      <c r="H155">
        <v>1</v>
      </c>
    </row>
    <row r="156" spans="4:13">
      <c r="D156" s="4" t="s">
        <v>25</v>
      </c>
      <c r="E156" s="4">
        <f>E155+E154</f>
        <v>0</v>
      </c>
      <c r="F156" s="4">
        <f t="shared" ref="F156:J156" si="23">F155+F154</f>
        <v>1</v>
      </c>
      <c r="G156" s="4">
        <f t="shared" si="23"/>
        <v>0</v>
      </c>
      <c r="H156" s="4">
        <f t="shared" si="23"/>
        <v>1</v>
      </c>
      <c r="I156" s="4">
        <f t="shared" si="23"/>
        <v>0</v>
      </c>
      <c r="J156" s="4">
        <f t="shared" si="23"/>
        <v>0</v>
      </c>
      <c r="K156" s="4">
        <f>E156+G156+I156</f>
        <v>0</v>
      </c>
      <c r="L156" s="4">
        <f>F156+H156+J156</f>
        <v>2</v>
      </c>
      <c r="M156">
        <f>SUM(M154:M155)</f>
        <v>0</v>
      </c>
    </row>
    <row r="158" spans="4:13">
      <c r="D158" s="4"/>
    </row>
    <row r="160" spans="4:13">
      <c r="D160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0DAA-2D38-E648-BE6B-F68A41D22DBF}">
  <dimension ref="C3:AT160"/>
  <sheetViews>
    <sheetView topLeftCell="F1" zoomScale="61" workbookViewId="0">
      <selection activeCell="S12" sqref="S12"/>
    </sheetView>
  </sheetViews>
  <sheetFormatPr defaultColWidth="11" defaultRowHeight="15.95"/>
  <cols>
    <col min="4" max="4" width="21.875" customWidth="1"/>
    <col min="5" max="5" width="22.375" customWidth="1"/>
    <col min="6" max="6" width="24.625" bestFit="1" customWidth="1"/>
    <col min="7" max="7" width="21.875" customWidth="1"/>
    <col min="8" max="8" width="24.625" customWidth="1"/>
    <col min="9" max="9" width="24.875" customWidth="1"/>
    <col min="10" max="10" width="24.375" customWidth="1"/>
    <col min="11" max="11" width="22.625" customWidth="1"/>
    <col min="12" max="12" width="24.5" customWidth="1"/>
    <col min="13" max="13" width="28" customWidth="1"/>
    <col min="14" max="14" width="31.375" customWidth="1"/>
    <col min="15" max="15" width="15.125" customWidth="1"/>
    <col min="16" max="16" width="37.375" customWidth="1"/>
    <col min="17" max="17" width="42.5" customWidth="1"/>
    <col min="18" max="18" width="18.375" customWidth="1"/>
    <col min="19" max="19" width="17.5" customWidth="1"/>
    <col min="23" max="23" width="44.125" customWidth="1"/>
  </cols>
  <sheetData>
    <row r="3" spans="4:46"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9" t="s">
        <v>8</v>
      </c>
      <c r="N3" s="9" t="s">
        <v>9</v>
      </c>
      <c r="R3" t="s">
        <v>10</v>
      </c>
      <c r="S3" t="s">
        <v>11</v>
      </c>
    </row>
    <row r="4" spans="4:46">
      <c r="D4" s="4" t="s">
        <v>12</v>
      </c>
    </row>
    <row r="5" spans="4:46" ht="21">
      <c r="D5" t="s">
        <v>13</v>
      </c>
      <c r="E5">
        <v>1</v>
      </c>
      <c r="F5">
        <v>3</v>
      </c>
      <c r="I5">
        <v>2</v>
      </c>
      <c r="J5">
        <v>4</v>
      </c>
      <c r="M5">
        <v>2</v>
      </c>
      <c r="P5" s="2" t="s">
        <v>14</v>
      </c>
      <c r="Q5" s="2" t="s">
        <v>15</v>
      </c>
      <c r="R5" s="2" t="s">
        <v>16</v>
      </c>
      <c r="S5" s="2" t="s">
        <v>17</v>
      </c>
    </row>
    <row r="6" spans="4:46" ht="24">
      <c r="D6" t="s">
        <v>18</v>
      </c>
      <c r="E6">
        <v>1</v>
      </c>
      <c r="F6">
        <v>1</v>
      </c>
      <c r="P6" s="1" t="s">
        <v>19</v>
      </c>
      <c r="Q6" s="1">
        <f>(K8*2)+(K61*2)+(K114*3)+M8+M61+M114</f>
        <v>20</v>
      </c>
      <c r="R6" s="7">
        <f>Q6/(L8+L61+L114)</f>
        <v>1.1764705882352942</v>
      </c>
      <c r="S6" s="8">
        <f>Q6/Q15</f>
        <v>0.29411764705882354</v>
      </c>
    </row>
    <row r="7" spans="4:46" ht="24">
      <c r="D7" t="s">
        <v>22</v>
      </c>
      <c r="J7">
        <v>2</v>
      </c>
      <c r="M7">
        <v>1</v>
      </c>
      <c r="P7" s="1" t="s">
        <v>23</v>
      </c>
      <c r="Q7" s="1">
        <f>(K17*2)+(K70*2)+(K123*3)+M17+M70+M123</f>
        <v>3</v>
      </c>
      <c r="R7" s="7">
        <f>Q7/(L17+L70+L123)</f>
        <v>1</v>
      </c>
      <c r="S7" s="8">
        <f>Q7/Q15</f>
        <v>4.4117647058823532E-2</v>
      </c>
    </row>
    <row r="8" spans="4:46" ht="24">
      <c r="D8" s="4" t="s">
        <v>25</v>
      </c>
      <c r="E8" s="4">
        <f>E5+E6+E7</f>
        <v>2</v>
      </c>
      <c r="F8" s="4">
        <f t="shared" ref="F8:J8" si="0">F5+F6+F7</f>
        <v>4</v>
      </c>
      <c r="G8" s="4">
        <f t="shared" si="0"/>
        <v>0</v>
      </c>
      <c r="H8" s="4">
        <f t="shared" si="0"/>
        <v>0</v>
      </c>
      <c r="I8" s="4">
        <f t="shared" si="0"/>
        <v>2</v>
      </c>
      <c r="J8" s="4">
        <f t="shared" si="0"/>
        <v>6</v>
      </c>
      <c r="K8" s="4">
        <f>E8+G8+I8</f>
        <v>4</v>
      </c>
      <c r="L8" s="4">
        <f>F8+H8+J8</f>
        <v>10</v>
      </c>
      <c r="M8">
        <f>SUM(M5:M7)</f>
        <v>3</v>
      </c>
      <c r="P8" s="1" t="s">
        <v>26</v>
      </c>
      <c r="Q8" s="1">
        <f>(K23*2)+(K76*2)+(K129*3)+M23+M76+M129</f>
        <v>11</v>
      </c>
      <c r="R8" s="7">
        <f>Q8/(L23+L76+L129)</f>
        <v>1</v>
      </c>
      <c r="S8" s="8">
        <f>Q8/Q15</f>
        <v>0.16176470588235295</v>
      </c>
      <c r="AL8" s="4"/>
    </row>
    <row r="9" spans="4:46" ht="24">
      <c r="P9" s="1" t="s">
        <v>28</v>
      </c>
      <c r="Q9" s="1">
        <f>(K29*2)+(K82*2)+(K135*3)+M29+M82+M135</f>
        <v>8</v>
      </c>
      <c r="R9" s="7">
        <f>Q9/(L29+L82+L135)</f>
        <v>0.88888888888888884</v>
      </c>
      <c r="S9" s="8">
        <f>Q9/Q15</f>
        <v>0.11764705882352941</v>
      </c>
    </row>
    <row r="10" spans="4:46" ht="24">
      <c r="D10" s="4" t="s">
        <v>30</v>
      </c>
      <c r="P10" s="1" t="s">
        <v>31</v>
      </c>
      <c r="Q10" s="1">
        <f>(K35*2)+(K88*2)+(K141*3)+M35+M88+M141</f>
        <v>6</v>
      </c>
      <c r="R10" s="7">
        <f>Q10/(L35+L88+L141)</f>
        <v>2</v>
      </c>
      <c r="S10" s="8">
        <f>Q10/Q15</f>
        <v>8.8235294117647065E-2</v>
      </c>
    </row>
    <row r="11" spans="4:46" ht="24">
      <c r="D11" t="s">
        <v>32</v>
      </c>
      <c r="P11" s="1" t="s">
        <v>33</v>
      </c>
      <c r="Q11" s="1">
        <f>(K40*2)+(K93*2)+(K146*3)+M40+M93+M146</f>
        <v>4</v>
      </c>
      <c r="R11" s="7">
        <f>Q11/(L40+L93+L146)</f>
        <v>0.5714285714285714</v>
      </c>
      <c r="S11" s="8">
        <f>Q11/Q15</f>
        <v>5.8823529411764705E-2</v>
      </c>
    </row>
    <row r="12" spans="4:46" ht="24">
      <c r="D12" t="s">
        <v>34</v>
      </c>
      <c r="P12" s="1" t="s">
        <v>35</v>
      </c>
      <c r="Q12" s="1">
        <f>(K45*2)+(K98*2)+(3*K151)+M45+M98+M151</f>
        <v>8</v>
      </c>
      <c r="R12" s="7">
        <f>Q12/(L45+L98+L151)</f>
        <v>2</v>
      </c>
      <c r="S12" s="8">
        <f>Q12/Q15</f>
        <v>0.11764705882352941</v>
      </c>
      <c r="AL12" s="4"/>
      <c r="AM12" s="4"/>
      <c r="AN12" s="4"/>
      <c r="AO12" s="4"/>
      <c r="AP12" s="4"/>
      <c r="AQ12" s="4"/>
      <c r="AR12" s="4"/>
      <c r="AS12" s="4"/>
      <c r="AT12" s="4"/>
    </row>
    <row r="13" spans="4:46" ht="24">
      <c r="D13" t="s">
        <v>36</v>
      </c>
      <c r="P13" s="1" t="s">
        <v>37</v>
      </c>
      <c r="Q13" s="1">
        <f>(K50*2)+(K103*2)+(K156*3)+M50+M103+M156</f>
        <v>4</v>
      </c>
      <c r="R13" s="7">
        <f>Q13/(L50+L103+L156)</f>
        <v>1.3333333333333333</v>
      </c>
      <c r="S13" s="8">
        <f>Q13/Q15</f>
        <v>5.8823529411764705E-2</v>
      </c>
    </row>
    <row r="14" spans="4:46" ht="24">
      <c r="D14" t="s">
        <v>38</v>
      </c>
      <c r="P14" s="3" t="s">
        <v>39</v>
      </c>
      <c r="Q14" s="3">
        <v>4</v>
      </c>
      <c r="S14" s="8">
        <f>Q14/Q15</f>
        <v>5.8823529411764705E-2</v>
      </c>
      <c r="AL14" s="4"/>
    </row>
    <row r="15" spans="4:46" ht="24">
      <c r="D15" t="s">
        <v>40</v>
      </c>
      <c r="P15" s="1" t="s">
        <v>25</v>
      </c>
      <c r="Q15" s="1">
        <f>SUM(Q6:Q14)</f>
        <v>68</v>
      </c>
    </row>
    <row r="16" spans="4:46">
      <c r="D16" t="s">
        <v>41</v>
      </c>
    </row>
    <row r="17" spans="4:46" ht="24">
      <c r="D17" s="4" t="s">
        <v>25</v>
      </c>
      <c r="E17" s="4">
        <f>E11+E12+E13+E14+E15+E16</f>
        <v>0</v>
      </c>
      <c r="F17" s="4">
        <f t="shared" ref="F17:J17" si="1">F11+F12+F13+F14+F15+F16</f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>E17+G17+I17</f>
        <v>0</v>
      </c>
      <c r="L17" s="4">
        <f>F17+H17+J17</f>
        <v>0</v>
      </c>
      <c r="M17">
        <f>SUM(M11:M16)</f>
        <v>0</v>
      </c>
      <c r="P17" s="1"/>
      <c r="R17" s="1"/>
    </row>
    <row r="18" spans="4:46" ht="24">
      <c r="O18" s="6"/>
      <c r="P18" s="6" t="s">
        <v>42</v>
      </c>
      <c r="Q18" s="6" t="s">
        <v>43</v>
      </c>
      <c r="R18" s="11" t="s">
        <v>44</v>
      </c>
    </row>
    <row r="19" spans="4:46" ht="24">
      <c r="D19" s="4" t="s">
        <v>26</v>
      </c>
      <c r="O19" s="6"/>
      <c r="P19" s="6">
        <f>SUM(K8,K17,K23,K29,K35,K40,K45,K50)</f>
        <v>17</v>
      </c>
      <c r="Q19" s="6">
        <f>SUM(L50,L45,L40,L35,L29,L23,L17,L8)</f>
        <v>31</v>
      </c>
      <c r="R19" s="12">
        <f>P19/Q19</f>
        <v>0.54838709677419351</v>
      </c>
    </row>
    <row r="20" spans="4:46" ht="24">
      <c r="D20" s="5" t="s">
        <v>45</v>
      </c>
      <c r="O20" s="6"/>
      <c r="P20" s="6" t="s">
        <v>46</v>
      </c>
      <c r="Q20" s="6" t="s">
        <v>47</v>
      </c>
      <c r="R20" s="12" t="s">
        <v>48</v>
      </c>
    </row>
    <row r="21" spans="4:46" ht="24">
      <c r="D21" t="s">
        <v>49</v>
      </c>
      <c r="O21" s="6"/>
      <c r="P21" s="6">
        <f>SUM(E8+E17+E23+E29+E35+E40+E45+E50)</f>
        <v>7</v>
      </c>
      <c r="Q21" s="6">
        <f>SUM(F8,F17,F23,F29,F35,F40,F45,F50)</f>
        <v>10</v>
      </c>
      <c r="R21" s="12">
        <f>P21/Q21</f>
        <v>0.7</v>
      </c>
    </row>
    <row r="22" spans="4:46" ht="24">
      <c r="D22" t="s">
        <v>50</v>
      </c>
      <c r="O22" s="6"/>
      <c r="P22" s="6" t="s">
        <v>51</v>
      </c>
      <c r="Q22" s="6" t="s">
        <v>52</v>
      </c>
      <c r="R22" s="12" t="s">
        <v>53</v>
      </c>
      <c r="AL22" s="4"/>
      <c r="AM22" s="4"/>
      <c r="AN22" s="4"/>
      <c r="AO22" s="4"/>
      <c r="AP22" s="4"/>
      <c r="AQ22" s="4"/>
      <c r="AR22" s="4"/>
      <c r="AS22" s="4"/>
      <c r="AT22" s="4"/>
    </row>
    <row r="23" spans="4:46" ht="24">
      <c r="D23" s="4" t="s">
        <v>25</v>
      </c>
      <c r="E23" s="4">
        <f>E22+E21+E20</f>
        <v>0</v>
      </c>
      <c r="F23" s="4">
        <f t="shared" ref="F23:J23" si="2">F22+F21+F20</f>
        <v>0</v>
      </c>
      <c r="G23" s="4">
        <f t="shared" si="2"/>
        <v>0</v>
      </c>
      <c r="H23" s="4">
        <f t="shared" si="2"/>
        <v>0</v>
      </c>
      <c r="I23" s="4">
        <f t="shared" si="2"/>
        <v>0</v>
      </c>
      <c r="J23" s="4">
        <f t="shared" si="2"/>
        <v>0</v>
      </c>
      <c r="K23" s="4">
        <f>E23+G23+I23</f>
        <v>0</v>
      </c>
      <c r="L23" s="4">
        <f>F23+H23+J23</f>
        <v>0</v>
      </c>
      <c r="M23">
        <f>SUM(M20:M22)</f>
        <v>0</v>
      </c>
      <c r="O23" s="6"/>
      <c r="P23" s="6">
        <f>SUM(G8,G17,G23,G29,G40,G35,G45,G50)</f>
        <v>4</v>
      </c>
      <c r="Q23" s="6">
        <f>SUM(H8,H17,H23,H29,H35,H40,H45,H50)</f>
        <v>9</v>
      </c>
      <c r="R23" s="12">
        <f>P23/Q23</f>
        <v>0.44444444444444442</v>
      </c>
    </row>
    <row r="24" spans="4:46" ht="24">
      <c r="O24" s="6"/>
      <c r="P24" s="6" t="s">
        <v>54</v>
      </c>
      <c r="Q24" s="6" t="s">
        <v>55</v>
      </c>
      <c r="R24" s="12" t="s">
        <v>56</v>
      </c>
      <c r="AL24" s="4"/>
    </row>
    <row r="25" spans="4:46" ht="24">
      <c r="D25" s="4" t="s">
        <v>28</v>
      </c>
      <c r="O25" s="6"/>
      <c r="P25" s="6">
        <f>SUM(I8,I17,I23,I29,I35,I40,I45,I50)</f>
        <v>6</v>
      </c>
      <c r="Q25" s="6">
        <f>SUM(J8,J17,J23,J29,J35,J40,J45,J50)</f>
        <v>12</v>
      </c>
      <c r="R25" s="12">
        <f>P25/Q25</f>
        <v>0.5</v>
      </c>
    </row>
    <row r="26" spans="4:46" ht="24">
      <c r="D26" t="s">
        <v>57</v>
      </c>
      <c r="E26">
        <v>2</v>
      </c>
      <c r="F26">
        <v>2</v>
      </c>
      <c r="O26" s="6"/>
      <c r="P26" s="6"/>
      <c r="Q26" s="6"/>
      <c r="R26" s="6"/>
    </row>
    <row r="27" spans="4:46" ht="24">
      <c r="D27" t="s">
        <v>58</v>
      </c>
      <c r="E27">
        <v>1</v>
      </c>
      <c r="F27">
        <v>1</v>
      </c>
      <c r="H27">
        <v>1</v>
      </c>
      <c r="I27">
        <v>1</v>
      </c>
      <c r="J27">
        <v>1</v>
      </c>
      <c r="P27" s="6" t="s">
        <v>59</v>
      </c>
      <c r="Q27" s="6" t="s">
        <v>60</v>
      </c>
      <c r="R27" s="11" t="s">
        <v>61</v>
      </c>
      <c r="AL27" s="4"/>
      <c r="AM27" s="4"/>
      <c r="AN27" s="4"/>
      <c r="AO27" s="4"/>
      <c r="AP27" s="4"/>
      <c r="AQ27" s="4"/>
      <c r="AR27" s="4"/>
      <c r="AS27" s="4"/>
      <c r="AT27" s="4"/>
    </row>
    <row r="28" spans="4:46" ht="24">
      <c r="D28" t="s">
        <v>62</v>
      </c>
      <c r="H28">
        <v>1</v>
      </c>
      <c r="J28">
        <v>1</v>
      </c>
      <c r="P28" s="6">
        <f>SUM(K61,K70,K76,K82,K88,K93,K98,K103)</f>
        <v>1</v>
      </c>
      <c r="Q28" s="6">
        <f>SUM(L61,L70,L76,L82,L88,L93,L98,L103)</f>
        <v>3</v>
      </c>
      <c r="R28" s="12">
        <f>P28/Q28</f>
        <v>0.33333333333333331</v>
      </c>
    </row>
    <row r="29" spans="4:46" ht="24">
      <c r="D29" s="4" t="s">
        <v>25</v>
      </c>
      <c r="E29" s="4">
        <f>E26+E27+E28</f>
        <v>3</v>
      </c>
      <c r="F29" s="4">
        <f t="shared" ref="F29:J29" si="3">F26+F27+F28</f>
        <v>3</v>
      </c>
      <c r="G29" s="4">
        <f t="shared" si="3"/>
        <v>0</v>
      </c>
      <c r="H29" s="4">
        <f t="shared" si="3"/>
        <v>2</v>
      </c>
      <c r="I29" s="4">
        <f t="shared" si="3"/>
        <v>1</v>
      </c>
      <c r="J29" s="4">
        <f t="shared" si="3"/>
        <v>2</v>
      </c>
      <c r="K29" s="4">
        <f>E29+G29+I29</f>
        <v>4</v>
      </c>
      <c r="L29" s="4">
        <f>F29+H29+J29</f>
        <v>7</v>
      </c>
      <c r="M29">
        <f>SUM(M26:M28)</f>
        <v>0</v>
      </c>
      <c r="P29" s="6" t="s">
        <v>63</v>
      </c>
      <c r="Q29" s="6" t="s">
        <v>64</v>
      </c>
      <c r="R29" s="10" t="s">
        <v>65</v>
      </c>
      <c r="AL29" s="4"/>
    </row>
    <row r="30" spans="4:46" ht="24">
      <c r="P30" s="6">
        <f>SUM(E61,E70,E76,E82,E88,E93,E98,E103)</f>
        <v>0</v>
      </c>
      <c r="Q30" s="6">
        <f>SUM(F61,F70,F76,F82,F88,F93,F98,F103)</f>
        <v>1</v>
      </c>
      <c r="R30" s="12">
        <f>P30/Q30</f>
        <v>0</v>
      </c>
    </row>
    <row r="31" spans="4:46" ht="24">
      <c r="D31" s="4" t="s">
        <v>31</v>
      </c>
      <c r="P31" s="6" t="s">
        <v>66</v>
      </c>
      <c r="Q31" s="6" t="s">
        <v>67</v>
      </c>
      <c r="R31" s="10" t="s">
        <v>68</v>
      </c>
    </row>
    <row r="32" spans="4:46" ht="24">
      <c r="D32" s="5" t="s">
        <v>69</v>
      </c>
      <c r="I32">
        <v>1</v>
      </c>
      <c r="J32">
        <v>1</v>
      </c>
      <c r="P32" s="6"/>
      <c r="Q32" s="6"/>
      <c r="R32" s="10"/>
    </row>
    <row r="33" spans="3:46" ht="24">
      <c r="D33" s="5" t="s">
        <v>70</v>
      </c>
      <c r="P33" s="6">
        <f>SUM(G61,G70,G76,G82,G88,G93,G98,G103)</f>
        <v>0</v>
      </c>
      <c r="Q33" s="6">
        <f>SUM(H61,H70,H76,H82,H88,H93,H98,H103)</f>
        <v>1</v>
      </c>
      <c r="R33" s="12">
        <f>P33/Q33</f>
        <v>0</v>
      </c>
    </row>
    <row r="34" spans="3:46" ht="24">
      <c r="C34" s="5"/>
      <c r="D34" s="5" t="s">
        <v>71</v>
      </c>
      <c r="E34" s="5"/>
      <c r="F34" s="5"/>
      <c r="G34" s="5">
        <v>2</v>
      </c>
      <c r="H34" s="5">
        <v>2</v>
      </c>
      <c r="I34" s="5"/>
      <c r="J34" s="5"/>
      <c r="K34" s="5"/>
      <c r="L34" s="5"/>
      <c r="P34" s="6" t="s">
        <v>72</v>
      </c>
      <c r="Q34" s="6" t="s">
        <v>73</v>
      </c>
      <c r="R34" s="10" t="s">
        <v>74</v>
      </c>
    </row>
    <row r="35" spans="3:46" ht="24">
      <c r="C35" s="5"/>
      <c r="D35" s="4" t="s">
        <v>25</v>
      </c>
      <c r="E35" s="5">
        <f>SUM(E32:E34)</f>
        <v>0</v>
      </c>
      <c r="F35" s="5">
        <f t="shared" ref="F35:J35" si="4">SUM(F32:F34)</f>
        <v>0</v>
      </c>
      <c r="G35" s="5">
        <f t="shared" si="4"/>
        <v>2</v>
      </c>
      <c r="H35" s="5">
        <f t="shared" si="4"/>
        <v>2</v>
      </c>
      <c r="I35" s="5">
        <f t="shared" si="4"/>
        <v>1</v>
      </c>
      <c r="J35" s="5">
        <f t="shared" si="4"/>
        <v>1</v>
      </c>
      <c r="K35" s="5">
        <f>SUM(E35,G35,I35)</f>
        <v>3</v>
      </c>
      <c r="L35" s="5">
        <f>SUM(F35,H35,J35)</f>
        <v>3</v>
      </c>
      <c r="M35">
        <f>SUM(M33:M34)</f>
        <v>0</v>
      </c>
      <c r="P35" s="6">
        <f>SUM(I61,I70,I76,I82,I88,I93,I98,I103)</f>
        <v>1</v>
      </c>
      <c r="Q35" s="6">
        <f>SUM(J61,J70,J76,J82,J88,J93,J98,J103)</f>
        <v>1</v>
      </c>
      <c r="R35" s="12">
        <f>P35/Q35</f>
        <v>1</v>
      </c>
    </row>
    <row r="36" spans="3:46">
      <c r="AL36" s="4"/>
      <c r="AM36" s="4"/>
      <c r="AN36" s="4"/>
      <c r="AO36" s="4"/>
      <c r="AP36" s="4"/>
      <c r="AQ36" s="4"/>
      <c r="AR36" s="4"/>
      <c r="AS36" s="4"/>
      <c r="AT36" s="4"/>
    </row>
    <row r="37" spans="3:46">
      <c r="D37" s="4" t="s">
        <v>75</v>
      </c>
    </row>
    <row r="38" spans="3:46" ht="24">
      <c r="D38" t="s">
        <v>76</v>
      </c>
      <c r="G38">
        <v>1</v>
      </c>
      <c r="H38">
        <v>3</v>
      </c>
      <c r="I38">
        <v>1</v>
      </c>
      <c r="J38">
        <v>2</v>
      </c>
      <c r="P38" s="6"/>
      <c r="Q38" s="6"/>
      <c r="R38" s="6"/>
      <c r="AL38" s="4"/>
    </row>
    <row r="39" spans="3:46" ht="24">
      <c r="D39" t="s">
        <v>77</v>
      </c>
      <c r="P39" s="6" t="s">
        <v>78</v>
      </c>
      <c r="Q39" s="6" t="s">
        <v>79</v>
      </c>
      <c r="R39" s="13" t="s">
        <v>80</v>
      </c>
      <c r="AL39" s="5"/>
      <c r="AM39" s="5"/>
      <c r="AN39" s="5"/>
      <c r="AO39" s="5"/>
      <c r="AP39" s="5"/>
      <c r="AQ39" s="5"/>
      <c r="AR39" s="5"/>
      <c r="AS39" s="5"/>
      <c r="AT39" s="5"/>
    </row>
    <row r="40" spans="3:46" ht="24">
      <c r="D40" s="4" t="s">
        <v>25</v>
      </c>
      <c r="E40" s="4">
        <f>E39+E38</f>
        <v>0</v>
      </c>
      <c r="F40" s="4">
        <f t="shared" ref="F40:J40" si="5">F39+F38</f>
        <v>0</v>
      </c>
      <c r="G40" s="4">
        <f t="shared" si="5"/>
        <v>1</v>
      </c>
      <c r="H40" s="4">
        <f t="shared" si="5"/>
        <v>3</v>
      </c>
      <c r="I40" s="4">
        <f t="shared" si="5"/>
        <v>1</v>
      </c>
      <c r="J40" s="4">
        <f t="shared" si="5"/>
        <v>2</v>
      </c>
      <c r="K40" s="4">
        <f>E40+G40+I40</f>
        <v>2</v>
      </c>
      <c r="L40" s="4">
        <f>F40+H40+J40</f>
        <v>5</v>
      </c>
      <c r="M40">
        <f>SUM(M38:M39)</f>
        <v>0</v>
      </c>
      <c r="P40" s="6">
        <f>SUM(K114,K123,K129,K135,K141,K146,K151,K156)</f>
        <v>8</v>
      </c>
      <c r="Q40" s="6">
        <f>SUM(L114,L123,L129,L141,L135,L146,L151,L156)</f>
        <v>23</v>
      </c>
      <c r="R40" s="12">
        <f>P40/Q40</f>
        <v>0.34782608695652173</v>
      </c>
    </row>
    <row r="41" spans="3:46" ht="24">
      <c r="P41" s="6" t="s">
        <v>81</v>
      </c>
      <c r="Q41" s="6" t="s">
        <v>82</v>
      </c>
      <c r="R41" s="10" t="s">
        <v>83</v>
      </c>
      <c r="AL41" s="4"/>
    </row>
    <row r="42" spans="3:46" ht="24">
      <c r="D42" s="4" t="s">
        <v>84</v>
      </c>
      <c r="P42" s="6">
        <f>SUM(E114,E123,E129,E135,E141,E146,E151,E156)</f>
        <v>1</v>
      </c>
      <c r="Q42" s="6">
        <f>SUM(F114,F123,F129,F135,F141,F146,F151,F156)</f>
        <v>5</v>
      </c>
      <c r="R42" s="12">
        <f>P42/Q42</f>
        <v>0.2</v>
      </c>
    </row>
    <row r="43" spans="3:46" ht="24">
      <c r="D43" t="s">
        <v>85</v>
      </c>
      <c r="E43">
        <v>1</v>
      </c>
      <c r="F43">
        <v>1</v>
      </c>
      <c r="G43">
        <v>1</v>
      </c>
      <c r="H43">
        <v>2</v>
      </c>
      <c r="M43">
        <v>1</v>
      </c>
      <c r="P43" s="6" t="s">
        <v>86</v>
      </c>
      <c r="Q43" s="6" t="s">
        <v>87</v>
      </c>
      <c r="R43" s="10" t="s">
        <v>88</v>
      </c>
    </row>
    <row r="44" spans="3:46" ht="24">
      <c r="D44" t="s">
        <v>89</v>
      </c>
      <c r="P44" s="6">
        <f>SUM(G114,G123,G129,G135,G141,G146,G151,G156)</f>
        <v>3</v>
      </c>
      <c r="Q44" s="6">
        <f>SUM(H114,H123,H129,H135,H141,H146,H151,H156)</f>
        <v>10</v>
      </c>
      <c r="R44" s="12">
        <f>P44/Q44</f>
        <v>0.3</v>
      </c>
      <c r="AL44" s="4"/>
      <c r="AM44" s="4"/>
      <c r="AN44" s="4"/>
      <c r="AO44" s="4"/>
      <c r="AP44" s="4"/>
      <c r="AQ44" s="4"/>
      <c r="AR44" s="4"/>
      <c r="AS44" s="4"/>
      <c r="AT44" s="4"/>
    </row>
    <row r="45" spans="3:46" ht="24">
      <c r="D45" s="4" t="s">
        <v>25</v>
      </c>
      <c r="E45" s="4">
        <f>E44+E43</f>
        <v>1</v>
      </c>
      <c r="F45" s="4">
        <f t="shared" ref="F45:J45" si="6">F44+F43</f>
        <v>1</v>
      </c>
      <c r="G45" s="4">
        <f t="shared" si="6"/>
        <v>1</v>
      </c>
      <c r="H45" s="4">
        <f t="shared" si="6"/>
        <v>2</v>
      </c>
      <c r="I45" s="4">
        <f t="shared" si="6"/>
        <v>0</v>
      </c>
      <c r="J45" s="4">
        <f t="shared" si="6"/>
        <v>0</v>
      </c>
      <c r="K45" s="4">
        <f>E45+G45+I45</f>
        <v>2</v>
      </c>
      <c r="L45" s="4">
        <f>F45+H45+J45</f>
        <v>3</v>
      </c>
      <c r="M45">
        <f>SUM(M43:M44)</f>
        <v>1</v>
      </c>
      <c r="P45" s="6" t="s">
        <v>90</v>
      </c>
      <c r="Q45" s="6" t="s">
        <v>91</v>
      </c>
      <c r="R45" s="10" t="s">
        <v>92</v>
      </c>
    </row>
    <row r="46" spans="3:46" ht="24">
      <c r="P46" s="6">
        <f>SUM(I114,I123,I129,I135,I141,I146,I151,I156)</f>
        <v>4</v>
      </c>
      <c r="Q46" s="6">
        <f>SUM(J114,J123,J129,J135,J141,J146,J151,J156)</f>
        <v>8</v>
      </c>
      <c r="R46" s="12">
        <f>P46/Q46</f>
        <v>0.5</v>
      </c>
      <c r="AL46" s="4"/>
    </row>
    <row r="47" spans="3:46" ht="24">
      <c r="D47" s="4" t="s">
        <v>37</v>
      </c>
      <c r="P47" s="6"/>
      <c r="Q47" s="6"/>
      <c r="R47" s="6"/>
    </row>
    <row r="48" spans="3:46" ht="24">
      <c r="D48" t="s">
        <v>93</v>
      </c>
      <c r="E48">
        <v>1</v>
      </c>
      <c r="F48">
        <v>2</v>
      </c>
      <c r="I48">
        <v>1</v>
      </c>
      <c r="J48">
        <v>1</v>
      </c>
      <c r="P48" s="6"/>
      <c r="Q48" s="6"/>
      <c r="R48" s="6"/>
    </row>
    <row r="49" spans="4:46" ht="24">
      <c r="D49" s="5" t="s">
        <v>94</v>
      </c>
      <c r="P49" s="6" t="s">
        <v>95</v>
      </c>
      <c r="Q49" s="6">
        <f>M8+M17+M23+M29+M35+M40+M45+M50+M61+M70+M76+M82+M88+M93+M98+M103+M114+M123+M129+M135+M141+M146+M151+M156</f>
        <v>4</v>
      </c>
      <c r="R49" s="6"/>
      <c r="AL49" s="4"/>
      <c r="AM49" s="4"/>
      <c r="AN49" s="4"/>
      <c r="AO49" s="4"/>
      <c r="AP49" s="4"/>
      <c r="AQ49" s="4"/>
      <c r="AR49" s="4"/>
      <c r="AS49" s="4"/>
      <c r="AT49" s="4"/>
    </row>
    <row r="50" spans="4:46" ht="24">
      <c r="D50" s="4" t="s">
        <v>25</v>
      </c>
      <c r="E50" s="4">
        <f>E49+E48</f>
        <v>1</v>
      </c>
      <c r="F50" s="4">
        <f t="shared" ref="F50:J50" si="7">F49+F48</f>
        <v>2</v>
      </c>
      <c r="G50" s="4">
        <f t="shared" si="7"/>
        <v>0</v>
      </c>
      <c r="H50" s="4">
        <f t="shared" si="7"/>
        <v>0</v>
      </c>
      <c r="I50" s="4">
        <f t="shared" si="7"/>
        <v>1</v>
      </c>
      <c r="J50" s="4">
        <f t="shared" si="7"/>
        <v>1</v>
      </c>
      <c r="K50" s="4">
        <f>E50+G50+I50</f>
        <v>2</v>
      </c>
      <c r="L50" s="4">
        <f>F50+H50+J50</f>
        <v>3</v>
      </c>
      <c r="M50">
        <f>SUM(M48:M49)</f>
        <v>0</v>
      </c>
      <c r="P50" s="6"/>
      <c r="Q50" s="6"/>
      <c r="R50" s="6"/>
    </row>
    <row r="51" spans="4:46" ht="24">
      <c r="P51" s="6"/>
      <c r="Q51" s="6"/>
      <c r="R51" s="6"/>
      <c r="AL51" s="4"/>
    </row>
    <row r="52" spans="4:46">
      <c r="D52" s="4"/>
    </row>
    <row r="53" spans="4:46">
      <c r="AL53" s="5"/>
    </row>
    <row r="54" spans="4:46">
      <c r="D54" s="4"/>
      <c r="AL54" s="4"/>
      <c r="AM54" s="4"/>
      <c r="AN54" s="4"/>
      <c r="AO54" s="4"/>
      <c r="AP54" s="4"/>
      <c r="AQ54" s="4"/>
      <c r="AR54" s="4"/>
      <c r="AS54" s="4"/>
      <c r="AT54" s="4"/>
    </row>
    <row r="56" spans="4:46">
      <c r="E56" s="4" t="s">
        <v>96</v>
      </c>
      <c r="F56" s="4" t="s">
        <v>97</v>
      </c>
      <c r="G56" s="4" t="s">
        <v>98</v>
      </c>
      <c r="H56" s="4" t="s">
        <v>99</v>
      </c>
      <c r="I56" s="4" t="s">
        <v>100</v>
      </c>
      <c r="J56" s="4" t="s">
        <v>101</v>
      </c>
      <c r="K56" s="4" t="s">
        <v>102</v>
      </c>
      <c r="L56" s="4" t="s">
        <v>103</v>
      </c>
      <c r="M56" s="9" t="s">
        <v>8</v>
      </c>
      <c r="N56" s="9" t="s">
        <v>9</v>
      </c>
      <c r="AL56" s="4"/>
    </row>
    <row r="57" spans="4:46">
      <c r="D57" s="4" t="s">
        <v>12</v>
      </c>
    </row>
    <row r="58" spans="4:46">
      <c r="D58" t="s">
        <v>13</v>
      </c>
    </row>
    <row r="59" spans="4:46">
      <c r="D59" t="s">
        <v>18</v>
      </c>
    </row>
    <row r="60" spans="4:46">
      <c r="D60" t="s">
        <v>22</v>
      </c>
    </row>
    <row r="61" spans="4:46">
      <c r="D61" s="4" t="s">
        <v>25</v>
      </c>
      <c r="E61" s="4">
        <f>E58+E59+E60</f>
        <v>0</v>
      </c>
      <c r="F61" s="4">
        <f t="shared" ref="F61:J61" si="8">F58+F59+F60</f>
        <v>0</v>
      </c>
      <c r="G61" s="4">
        <f t="shared" si="8"/>
        <v>0</v>
      </c>
      <c r="H61" s="4">
        <f t="shared" si="8"/>
        <v>0</v>
      </c>
      <c r="I61" s="4">
        <f t="shared" si="8"/>
        <v>0</v>
      </c>
      <c r="J61" s="4">
        <f t="shared" si="8"/>
        <v>0</v>
      </c>
      <c r="K61" s="4">
        <f>E61+G61+I61</f>
        <v>0</v>
      </c>
      <c r="L61" s="4">
        <f>F61+H61+J61</f>
        <v>0</v>
      </c>
      <c r="M61">
        <f>SUM(M58:M60)</f>
        <v>0</v>
      </c>
    </row>
    <row r="63" spans="4:46">
      <c r="D63" s="4" t="s">
        <v>30</v>
      </c>
    </row>
    <row r="64" spans="4:46">
      <c r="D64" t="s">
        <v>32</v>
      </c>
    </row>
    <row r="65" spans="4:13">
      <c r="D65" t="s">
        <v>34</v>
      </c>
    </row>
    <row r="66" spans="4:13">
      <c r="D66" t="s">
        <v>36</v>
      </c>
    </row>
    <row r="67" spans="4:13">
      <c r="D67" t="s">
        <v>38</v>
      </c>
    </row>
    <row r="68" spans="4:13">
      <c r="D68" t="s">
        <v>40</v>
      </c>
    </row>
    <row r="69" spans="4:13">
      <c r="D69" t="s">
        <v>41</v>
      </c>
    </row>
    <row r="70" spans="4:13">
      <c r="D70" s="4" t="s">
        <v>25</v>
      </c>
      <c r="E70" s="4">
        <f>E64+E65+E66+E67+E68+E69</f>
        <v>0</v>
      </c>
      <c r="F70" s="4">
        <f t="shared" ref="F70:J70" si="9">F64+F65+F66+F67+F68+F69</f>
        <v>0</v>
      </c>
      <c r="G70" s="4">
        <f t="shared" si="9"/>
        <v>0</v>
      </c>
      <c r="H70" s="4">
        <f t="shared" si="9"/>
        <v>0</v>
      </c>
      <c r="I70" s="4">
        <f t="shared" si="9"/>
        <v>0</v>
      </c>
      <c r="J70" s="4">
        <f t="shared" si="9"/>
        <v>0</v>
      </c>
      <c r="K70" s="4">
        <f>E70+G70+I70</f>
        <v>0</v>
      </c>
      <c r="L70" s="4">
        <f>F70+H70+J70</f>
        <v>0</v>
      </c>
      <c r="M70">
        <f>SUM(M64:M69)</f>
        <v>0</v>
      </c>
    </row>
    <row r="72" spans="4:13">
      <c r="D72" s="4" t="s">
        <v>26</v>
      </c>
    </row>
    <row r="73" spans="4:13">
      <c r="D73" s="5" t="s">
        <v>45</v>
      </c>
      <c r="I73">
        <v>1</v>
      </c>
      <c r="J73">
        <v>1</v>
      </c>
    </row>
    <row r="74" spans="4:13">
      <c r="D74" t="s">
        <v>49</v>
      </c>
    </row>
    <row r="75" spans="4:13">
      <c r="D75" t="s">
        <v>50</v>
      </c>
    </row>
    <row r="76" spans="4:13">
      <c r="D76" s="4" t="s">
        <v>25</v>
      </c>
      <c r="E76" s="4">
        <f>E75+E74+E73</f>
        <v>0</v>
      </c>
      <c r="F76" s="4">
        <f t="shared" ref="F76:J76" si="10">F75+F74+F73</f>
        <v>0</v>
      </c>
      <c r="G76" s="4">
        <f t="shared" si="10"/>
        <v>0</v>
      </c>
      <c r="H76" s="4">
        <f t="shared" si="10"/>
        <v>0</v>
      </c>
      <c r="I76" s="4">
        <f t="shared" si="10"/>
        <v>1</v>
      </c>
      <c r="J76" s="4">
        <f t="shared" si="10"/>
        <v>1</v>
      </c>
      <c r="K76" s="4">
        <f>E76+G76+I76</f>
        <v>1</v>
      </c>
      <c r="L76" s="4">
        <f>F76+H76+J76</f>
        <v>1</v>
      </c>
      <c r="M76">
        <f>SUM(M73:M75)</f>
        <v>0</v>
      </c>
    </row>
    <row r="78" spans="4:13">
      <c r="D78" s="4" t="s">
        <v>28</v>
      </c>
    </row>
    <row r="79" spans="4:13">
      <c r="D79" t="s">
        <v>57</v>
      </c>
      <c r="F79">
        <v>1</v>
      </c>
    </row>
    <row r="80" spans="4:13">
      <c r="D80" t="s">
        <v>58</v>
      </c>
    </row>
    <row r="81" spans="4:13">
      <c r="D81" t="s">
        <v>62</v>
      </c>
      <c r="H81">
        <v>1</v>
      </c>
    </row>
    <row r="82" spans="4:13">
      <c r="D82" s="4" t="s">
        <v>25</v>
      </c>
      <c r="E82" s="4">
        <f>E79+E80+E81</f>
        <v>0</v>
      </c>
      <c r="F82" s="4">
        <f t="shared" ref="F82:J82" si="11">F79+F80+F81</f>
        <v>1</v>
      </c>
      <c r="G82" s="4">
        <f t="shared" si="11"/>
        <v>0</v>
      </c>
      <c r="H82" s="4">
        <f t="shared" si="11"/>
        <v>1</v>
      </c>
      <c r="I82" s="4">
        <f t="shared" si="11"/>
        <v>0</v>
      </c>
      <c r="J82" s="4">
        <f t="shared" si="11"/>
        <v>0</v>
      </c>
      <c r="K82" s="4">
        <f>E82+G82+I82</f>
        <v>0</v>
      </c>
      <c r="L82" s="4">
        <f>F82+H82+J82</f>
        <v>2</v>
      </c>
      <c r="M82">
        <f>SUM(M79:M81)</f>
        <v>0</v>
      </c>
    </row>
    <row r="84" spans="4:13">
      <c r="D84" s="4" t="s">
        <v>31</v>
      </c>
    </row>
    <row r="85" spans="4:13">
      <c r="D85" s="5" t="s">
        <v>69</v>
      </c>
    </row>
    <row r="86" spans="4:13">
      <c r="D86" s="5" t="s">
        <v>70</v>
      </c>
    </row>
    <row r="87" spans="4:13">
      <c r="D87" s="5" t="s">
        <v>71</v>
      </c>
      <c r="E87" s="5"/>
      <c r="F87" s="5"/>
      <c r="G87" s="5"/>
      <c r="H87" s="5"/>
      <c r="I87" s="5"/>
      <c r="J87" s="5"/>
      <c r="K87" s="5"/>
      <c r="L87" s="5"/>
    </row>
    <row r="88" spans="4:13">
      <c r="D88" s="4" t="s">
        <v>25</v>
      </c>
      <c r="E88" s="5">
        <f>SUM(E85:E87)</f>
        <v>0</v>
      </c>
      <c r="F88" s="5">
        <f t="shared" ref="F88:J88" si="12">SUM(F85:F87)</f>
        <v>0</v>
      </c>
      <c r="G88" s="5">
        <f t="shared" si="12"/>
        <v>0</v>
      </c>
      <c r="H88" s="5">
        <f t="shared" si="12"/>
        <v>0</v>
      </c>
      <c r="I88" s="5">
        <f t="shared" si="12"/>
        <v>0</v>
      </c>
      <c r="J88" s="5">
        <f t="shared" si="12"/>
        <v>0</v>
      </c>
      <c r="K88" s="5">
        <f>SUM(E88,G88,I88)</f>
        <v>0</v>
      </c>
      <c r="L88" s="5">
        <f>SUM(F88,H88,J88)</f>
        <v>0</v>
      </c>
      <c r="M88">
        <f>SUM(M86:M87)</f>
        <v>0</v>
      </c>
    </row>
    <row r="90" spans="4:13">
      <c r="D90" s="4" t="s">
        <v>75</v>
      </c>
    </row>
    <row r="91" spans="4:13">
      <c r="D91" t="s">
        <v>76</v>
      </c>
    </row>
    <row r="92" spans="4:13">
      <c r="D92" t="s">
        <v>77</v>
      </c>
    </row>
    <row r="93" spans="4:13">
      <c r="D93" s="4" t="s">
        <v>25</v>
      </c>
      <c r="E93" s="4">
        <f>E92+E91</f>
        <v>0</v>
      </c>
      <c r="F93" s="4">
        <f t="shared" ref="F93:J93" si="13">F92+F91</f>
        <v>0</v>
      </c>
      <c r="G93" s="4">
        <f t="shared" si="13"/>
        <v>0</v>
      </c>
      <c r="H93" s="4">
        <f t="shared" si="13"/>
        <v>0</v>
      </c>
      <c r="I93" s="4">
        <f t="shared" si="13"/>
        <v>0</v>
      </c>
      <c r="J93" s="4">
        <f t="shared" si="13"/>
        <v>0</v>
      </c>
      <c r="K93" s="4">
        <f>E93+G93+I93</f>
        <v>0</v>
      </c>
      <c r="L93" s="4">
        <f>F93+H93+J93</f>
        <v>0</v>
      </c>
      <c r="M93">
        <f>SUM(M91:M92)</f>
        <v>0</v>
      </c>
    </row>
    <row r="95" spans="4:13">
      <c r="D95" s="4" t="s">
        <v>84</v>
      </c>
    </row>
    <row r="96" spans="4:13">
      <c r="D96" t="s">
        <v>85</v>
      </c>
    </row>
    <row r="97" spans="4:14">
      <c r="D97" t="s">
        <v>89</v>
      </c>
    </row>
    <row r="98" spans="4:14">
      <c r="D98" s="4" t="s">
        <v>25</v>
      </c>
      <c r="E98" s="4">
        <f>E97+E96</f>
        <v>0</v>
      </c>
      <c r="F98" s="4">
        <f t="shared" ref="F98:J98" si="14">F97+F96</f>
        <v>0</v>
      </c>
      <c r="G98" s="4">
        <f t="shared" si="14"/>
        <v>0</v>
      </c>
      <c r="H98" s="4">
        <f t="shared" si="14"/>
        <v>0</v>
      </c>
      <c r="I98" s="4">
        <f t="shared" si="14"/>
        <v>0</v>
      </c>
      <c r="J98" s="4">
        <f t="shared" si="14"/>
        <v>0</v>
      </c>
      <c r="K98" s="4">
        <f>E98+G98+I98</f>
        <v>0</v>
      </c>
      <c r="L98" s="4">
        <f>F98+H98+J98</f>
        <v>0</v>
      </c>
      <c r="M98">
        <f>SUM(M96:M97)</f>
        <v>0</v>
      </c>
    </row>
    <row r="100" spans="4:14">
      <c r="D100" s="4" t="s">
        <v>37</v>
      </c>
    </row>
    <row r="101" spans="4:14">
      <c r="D101" t="s">
        <v>93</v>
      </c>
    </row>
    <row r="102" spans="4:14">
      <c r="D102" s="5" t="s">
        <v>94</v>
      </c>
    </row>
    <row r="103" spans="4:14">
      <c r="D103" s="4" t="s">
        <v>25</v>
      </c>
      <c r="E103" s="4">
        <f>E102+E101</f>
        <v>0</v>
      </c>
      <c r="F103" s="4">
        <f t="shared" ref="F103:J103" si="15">F102+F101</f>
        <v>0</v>
      </c>
      <c r="G103" s="4">
        <f t="shared" si="15"/>
        <v>0</v>
      </c>
      <c r="H103" s="4">
        <f t="shared" si="15"/>
        <v>0</v>
      </c>
      <c r="I103" s="4">
        <f t="shared" si="15"/>
        <v>0</v>
      </c>
      <c r="J103" s="4">
        <f t="shared" si="15"/>
        <v>0</v>
      </c>
      <c r="K103" s="4">
        <f>E103+G103+I103</f>
        <v>0</v>
      </c>
      <c r="L103" s="4">
        <f>F103+H103+J103</f>
        <v>0</v>
      </c>
      <c r="M103">
        <f>SUM(M101:M102)</f>
        <v>0</v>
      </c>
    </row>
    <row r="105" spans="4:14">
      <c r="D105" s="4"/>
    </row>
    <row r="107" spans="4:14">
      <c r="D107" s="4"/>
    </row>
    <row r="109" spans="4:14">
      <c r="E109" s="4" t="s">
        <v>104</v>
      </c>
      <c r="F109" s="4" t="s">
        <v>105</v>
      </c>
      <c r="G109" s="4" t="s">
        <v>106</v>
      </c>
      <c r="H109" s="4" t="s">
        <v>107</v>
      </c>
      <c r="I109" s="4" t="s">
        <v>108</v>
      </c>
      <c r="J109" s="4" t="s">
        <v>109</v>
      </c>
      <c r="K109" s="4" t="s">
        <v>110</v>
      </c>
      <c r="L109" s="4" t="s">
        <v>111</v>
      </c>
      <c r="M109" s="9" t="s">
        <v>8</v>
      </c>
      <c r="N109" s="9" t="s">
        <v>9</v>
      </c>
    </row>
    <row r="110" spans="4:14">
      <c r="D110" s="4" t="s">
        <v>12</v>
      </c>
    </row>
    <row r="111" spans="4:14">
      <c r="D111" t="s">
        <v>13</v>
      </c>
      <c r="F111">
        <v>1</v>
      </c>
      <c r="G111">
        <v>2</v>
      </c>
      <c r="H111">
        <v>4</v>
      </c>
      <c r="I111">
        <v>1</v>
      </c>
      <c r="J111">
        <v>1</v>
      </c>
    </row>
    <row r="112" spans="4:14">
      <c r="D112" t="s">
        <v>18</v>
      </c>
    </row>
    <row r="113" spans="4:13">
      <c r="D113" t="s">
        <v>22</v>
      </c>
      <c r="H113">
        <v>1</v>
      </c>
    </row>
    <row r="114" spans="4:13">
      <c r="D114" s="4" t="s">
        <v>25</v>
      </c>
      <c r="E114" s="4">
        <f>E111+E112+E113</f>
        <v>0</v>
      </c>
      <c r="F114" s="4">
        <f t="shared" ref="F114:J114" si="16">F111+F112+F113</f>
        <v>1</v>
      </c>
      <c r="G114" s="4">
        <f t="shared" si="16"/>
        <v>2</v>
      </c>
      <c r="H114" s="4">
        <f t="shared" si="16"/>
        <v>5</v>
      </c>
      <c r="I114" s="4">
        <f t="shared" si="16"/>
        <v>1</v>
      </c>
      <c r="J114" s="4">
        <f t="shared" si="16"/>
        <v>1</v>
      </c>
      <c r="K114" s="4">
        <f>E114+G114+I114</f>
        <v>3</v>
      </c>
      <c r="L114" s="4">
        <f>F114+H114+J114</f>
        <v>7</v>
      </c>
      <c r="M114">
        <f>SUM(M111:M113)</f>
        <v>0</v>
      </c>
    </row>
    <row r="116" spans="4:13">
      <c r="D116" s="4" t="s">
        <v>30</v>
      </c>
    </row>
    <row r="117" spans="4:13">
      <c r="D117" t="s">
        <v>32</v>
      </c>
    </row>
    <row r="118" spans="4:13">
      <c r="D118" t="s">
        <v>34</v>
      </c>
    </row>
    <row r="119" spans="4:13">
      <c r="D119" t="s">
        <v>36</v>
      </c>
      <c r="I119">
        <v>1</v>
      </c>
      <c r="J119">
        <v>2</v>
      </c>
    </row>
    <row r="120" spans="4:13">
      <c r="D120" t="s">
        <v>38</v>
      </c>
    </row>
    <row r="121" spans="4:13">
      <c r="D121" t="s">
        <v>40</v>
      </c>
    </row>
    <row r="122" spans="4:13">
      <c r="D122" t="s">
        <v>41</v>
      </c>
      <c r="H122">
        <v>1</v>
      </c>
    </row>
    <row r="123" spans="4:13">
      <c r="D123" s="4" t="s">
        <v>25</v>
      </c>
      <c r="E123" s="4">
        <f>E117+E118+E119+E120+E121+E122</f>
        <v>0</v>
      </c>
      <c r="F123" s="4">
        <f t="shared" ref="F123:J123" si="17">F117+F118+F119+F120+F121+F122</f>
        <v>0</v>
      </c>
      <c r="G123" s="4">
        <f t="shared" si="17"/>
        <v>0</v>
      </c>
      <c r="H123" s="4">
        <f t="shared" si="17"/>
        <v>1</v>
      </c>
      <c r="I123" s="4">
        <f t="shared" si="17"/>
        <v>1</v>
      </c>
      <c r="J123" s="4">
        <f t="shared" si="17"/>
        <v>2</v>
      </c>
      <c r="K123" s="4">
        <f>E123+G123+I123</f>
        <v>1</v>
      </c>
      <c r="L123" s="4">
        <f>F123+H123+J123</f>
        <v>3</v>
      </c>
      <c r="M123">
        <f>SUM(M117:M122)</f>
        <v>0</v>
      </c>
    </row>
    <row r="125" spans="4:13">
      <c r="D125" s="4" t="s">
        <v>26</v>
      </c>
    </row>
    <row r="126" spans="4:13">
      <c r="D126" s="5" t="s">
        <v>45</v>
      </c>
    </row>
    <row r="127" spans="4:13">
      <c r="D127" t="s">
        <v>49</v>
      </c>
      <c r="F127">
        <v>1</v>
      </c>
      <c r="H127">
        <v>1</v>
      </c>
      <c r="J127">
        <v>1</v>
      </c>
    </row>
    <row r="128" spans="4:13">
      <c r="D128" t="s">
        <v>50</v>
      </c>
      <c r="E128">
        <v>1</v>
      </c>
      <c r="F128">
        <v>3</v>
      </c>
      <c r="G128">
        <v>1</v>
      </c>
      <c r="H128">
        <v>2</v>
      </c>
      <c r="I128">
        <v>1</v>
      </c>
      <c r="J128">
        <v>2</v>
      </c>
    </row>
    <row r="129" spans="4:13">
      <c r="D129" s="4" t="s">
        <v>25</v>
      </c>
      <c r="E129" s="4">
        <f>E128+E127+E126</f>
        <v>1</v>
      </c>
      <c r="F129" s="4">
        <f t="shared" ref="F129:J129" si="18">F128+F127+F126</f>
        <v>4</v>
      </c>
      <c r="G129" s="4">
        <f t="shared" si="18"/>
        <v>1</v>
      </c>
      <c r="H129" s="4">
        <f t="shared" si="18"/>
        <v>3</v>
      </c>
      <c r="I129" s="4">
        <f t="shared" si="18"/>
        <v>1</v>
      </c>
      <c r="J129" s="4">
        <f t="shared" si="18"/>
        <v>3</v>
      </c>
      <c r="K129" s="4">
        <f>E129+G129+I129</f>
        <v>3</v>
      </c>
      <c r="L129" s="4">
        <f>F129+H129+J129</f>
        <v>10</v>
      </c>
      <c r="M129">
        <f>SUM(M126:M128)</f>
        <v>0</v>
      </c>
    </row>
    <row r="131" spans="4:13">
      <c r="D131" s="4" t="s">
        <v>28</v>
      </c>
    </row>
    <row r="132" spans="4:13">
      <c r="D132" t="s">
        <v>57</v>
      </c>
    </row>
    <row r="133" spans="4:13">
      <c r="D133" t="s">
        <v>58</v>
      </c>
    </row>
    <row r="134" spans="4:13">
      <c r="D134" t="s">
        <v>62</v>
      </c>
    </row>
    <row r="135" spans="4:13">
      <c r="D135" s="4" t="s">
        <v>25</v>
      </c>
      <c r="E135" s="4">
        <f>E132+E133+E134</f>
        <v>0</v>
      </c>
      <c r="F135" s="4">
        <f t="shared" ref="F135:J135" si="19">F132+F133+F134</f>
        <v>0</v>
      </c>
      <c r="G135" s="4">
        <f t="shared" si="19"/>
        <v>0</v>
      </c>
      <c r="H135" s="4">
        <f t="shared" si="19"/>
        <v>0</v>
      </c>
      <c r="I135" s="4">
        <f t="shared" si="19"/>
        <v>0</v>
      </c>
      <c r="J135" s="4">
        <f t="shared" si="19"/>
        <v>0</v>
      </c>
      <c r="K135" s="4">
        <f>E135+G135+I135</f>
        <v>0</v>
      </c>
      <c r="L135" s="4">
        <f>F135+H135+J135</f>
        <v>0</v>
      </c>
      <c r="M135">
        <f>SUM(M132:M134)</f>
        <v>0</v>
      </c>
    </row>
    <row r="137" spans="4:13">
      <c r="D137" s="4" t="s">
        <v>31</v>
      </c>
    </row>
    <row r="138" spans="4:13">
      <c r="D138" s="5" t="s">
        <v>69</v>
      </c>
    </row>
    <row r="139" spans="4:13">
      <c r="D139" s="5" t="s">
        <v>70</v>
      </c>
    </row>
    <row r="140" spans="4:13">
      <c r="D140" s="5" t="s">
        <v>71</v>
      </c>
    </row>
    <row r="141" spans="4:13">
      <c r="D141" s="4" t="s">
        <v>25</v>
      </c>
      <c r="E141" s="5">
        <f>SUM(E138:E140)</f>
        <v>0</v>
      </c>
      <c r="F141" s="5">
        <f t="shared" ref="F141:J141" si="20">SUM(F138:F140)</f>
        <v>0</v>
      </c>
      <c r="G141" s="5">
        <f t="shared" si="20"/>
        <v>0</v>
      </c>
      <c r="H141" s="5">
        <f t="shared" si="20"/>
        <v>0</v>
      </c>
      <c r="I141" s="5">
        <f t="shared" si="20"/>
        <v>0</v>
      </c>
      <c r="J141" s="5">
        <f t="shared" si="20"/>
        <v>0</v>
      </c>
      <c r="K141" s="5">
        <f>SUM(E141,G141,I141)</f>
        <v>0</v>
      </c>
      <c r="L141" s="5">
        <f>SUM(F141,H141,J141)</f>
        <v>0</v>
      </c>
      <c r="M141">
        <f>SUM(M139:M140)</f>
        <v>0</v>
      </c>
    </row>
    <row r="143" spans="4:13">
      <c r="D143" s="4" t="s">
        <v>75</v>
      </c>
    </row>
    <row r="144" spans="4:13">
      <c r="D144" t="s">
        <v>76</v>
      </c>
    </row>
    <row r="145" spans="4:13">
      <c r="D145" t="s">
        <v>77</v>
      </c>
      <c r="H145">
        <v>1</v>
      </c>
      <c r="J145">
        <v>1</v>
      </c>
    </row>
    <row r="146" spans="4:13">
      <c r="D146" s="4" t="s">
        <v>25</v>
      </c>
      <c r="E146" s="4">
        <f>E145+E144</f>
        <v>0</v>
      </c>
      <c r="F146" s="4">
        <f t="shared" ref="F146:J146" si="21">F145+F144</f>
        <v>0</v>
      </c>
      <c r="G146" s="4">
        <f t="shared" si="21"/>
        <v>0</v>
      </c>
      <c r="H146" s="4">
        <f t="shared" si="21"/>
        <v>1</v>
      </c>
      <c r="I146" s="4">
        <f t="shared" si="21"/>
        <v>0</v>
      </c>
      <c r="J146" s="4">
        <f t="shared" si="21"/>
        <v>1</v>
      </c>
      <c r="K146" s="4">
        <f>E146+G146+I146</f>
        <v>0</v>
      </c>
      <c r="L146" s="4">
        <f>F146+H146+J146</f>
        <v>2</v>
      </c>
      <c r="M146">
        <f>SUM(M144:M145)</f>
        <v>0</v>
      </c>
    </row>
    <row r="148" spans="4:13">
      <c r="D148" s="4" t="s">
        <v>84</v>
      </c>
    </row>
    <row r="149" spans="4:13">
      <c r="D149" t="s">
        <v>85</v>
      </c>
    </row>
    <row r="150" spans="4:13">
      <c r="D150" t="s">
        <v>89</v>
      </c>
      <c r="I150">
        <v>1</v>
      </c>
      <c r="J150">
        <v>1</v>
      </c>
    </row>
    <row r="151" spans="4:13">
      <c r="D151" s="4" t="s">
        <v>25</v>
      </c>
      <c r="E151" s="4">
        <f>E150+E149</f>
        <v>0</v>
      </c>
      <c r="F151" s="4">
        <f t="shared" ref="F151:J151" si="22">F150+F149</f>
        <v>0</v>
      </c>
      <c r="G151" s="4">
        <f t="shared" si="22"/>
        <v>0</v>
      </c>
      <c r="H151" s="4">
        <f t="shared" si="22"/>
        <v>0</v>
      </c>
      <c r="I151" s="4">
        <f t="shared" si="22"/>
        <v>1</v>
      </c>
      <c r="J151" s="4">
        <f t="shared" si="22"/>
        <v>1</v>
      </c>
      <c r="K151" s="4">
        <f>E151+G151+I151</f>
        <v>1</v>
      </c>
      <c r="L151" s="4">
        <f>F151+H151+J151</f>
        <v>1</v>
      </c>
      <c r="M151">
        <f>SUM(M149:M150)</f>
        <v>0</v>
      </c>
    </row>
    <row r="153" spans="4:13">
      <c r="D153" s="4" t="s">
        <v>37</v>
      </c>
    </row>
    <row r="154" spans="4:13">
      <c r="D154" t="s">
        <v>93</v>
      </c>
    </row>
    <row r="155" spans="4:13">
      <c r="D155" s="5" t="s">
        <v>94</v>
      </c>
    </row>
    <row r="156" spans="4:13">
      <c r="D156" s="4" t="s">
        <v>25</v>
      </c>
      <c r="E156" s="4">
        <f>E155+E154</f>
        <v>0</v>
      </c>
      <c r="F156" s="4">
        <f t="shared" ref="F156:J156" si="23">F155+F154</f>
        <v>0</v>
      </c>
      <c r="G156" s="4">
        <f t="shared" si="23"/>
        <v>0</v>
      </c>
      <c r="H156" s="4">
        <f t="shared" si="23"/>
        <v>0</v>
      </c>
      <c r="I156" s="4">
        <f t="shared" si="23"/>
        <v>0</v>
      </c>
      <c r="J156" s="4">
        <f t="shared" si="23"/>
        <v>0</v>
      </c>
      <c r="K156" s="4">
        <f>E156+G156+I156</f>
        <v>0</v>
      </c>
      <c r="L156" s="4">
        <f>F156+H156+J156</f>
        <v>0</v>
      </c>
      <c r="M156">
        <f>SUM(M154:M155)</f>
        <v>0</v>
      </c>
    </row>
    <row r="158" spans="4:13">
      <c r="D158" s="4"/>
    </row>
    <row r="160" spans="4:13">
      <c r="D160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9443-1BBB-604A-8A9D-AA03A88397B1}">
  <dimension ref="C3:AT160"/>
  <sheetViews>
    <sheetView zoomScale="50" workbookViewId="0">
      <selection activeCell="S12" sqref="S12"/>
    </sheetView>
  </sheetViews>
  <sheetFormatPr defaultColWidth="11" defaultRowHeight="15.95"/>
  <cols>
    <col min="4" max="4" width="21.875" customWidth="1"/>
    <col min="5" max="5" width="22.375" customWidth="1"/>
    <col min="6" max="6" width="24.625" bestFit="1" customWidth="1"/>
    <col min="7" max="7" width="21.875" customWidth="1"/>
    <col min="8" max="8" width="24.625" customWidth="1"/>
    <col min="9" max="9" width="24.875" customWidth="1"/>
    <col min="10" max="10" width="24.375" customWidth="1"/>
    <col min="11" max="11" width="22.625" customWidth="1"/>
    <col min="12" max="12" width="24.5" customWidth="1"/>
    <col min="13" max="13" width="28" customWidth="1"/>
    <col min="14" max="14" width="31.375" customWidth="1"/>
    <col min="15" max="15" width="15.125" customWidth="1"/>
    <col min="16" max="16" width="37.375" customWidth="1"/>
    <col min="17" max="17" width="42.5" customWidth="1"/>
    <col min="18" max="18" width="18.375" customWidth="1"/>
    <col min="19" max="19" width="17.5" customWidth="1"/>
    <col min="23" max="23" width="44.125" customWidth="1"/>
  </cols>
  <sheetData>
    <row r="3" spans="4:46"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9" t="s">
        <v>8</v>
      </c>
      <c r="N3" s="9" t="s">
        <v>9</v>
      </c>
      <c r="R3" t="s">
        <v>10</v>
      </c>
      <c r="S3" t="s">
        <v>11</v>
      </c>
    </row>
    <row r="4" spans="4:46">
      <c r="D4" s="4" t="s">
        <v>12</v>
      </c>
    </row>
    <row r="5" spans="4:46" ht="21">
      <c r="D5" t="s">
        <v>13</v>
      </c>
      <c r="E5">
        <v>1</v>
      </c>
      <c r="F5">
        <v>1</v>
      </c>
      <c r="G5">
        <v>1</v>
      </c>
      <c r="H5">
        <v>2</v>
      </c>
      <c r="I5">
        <v>1</v>
      </c>
      <c r="J5">
        <v>2</v>
      </c>
      <c r="P5" s="2" t="s">
        <v>14</v>
      </c>
      <c r="Q5" s="2" t="s">
        <v>15</v>
      </c>
      <c r="R5" s="2" t="s">
        <v>16</v>
      </c>
      <c r="S5" s="2" t="s">
        <v>17</v>
      </c>
    </row>
    <row r="6" spans="4:46" ht="24">
      <c r="D6" t="s">
        <v>18</v>
      </c>
      <c r="H6">
        <v>1</v>
      </c>
      <c r="J6">
        <v>1</v>
      </c>
      <c r="P6" s="1" t="s">
        <v>19</v>
      </c>
      <c r="Q6" s="1">
        <f>(K8*2)+(K61*2)+(K114*3)+M8+M61+M114</f>
        <v>12</v>
      </c>
      <c r="R6" s="7">
        <f>Q6/(L8+L61+L114)</f>
        <v>1.0909090909090908</v>
      </c>
      <c r="S6" s="8">
        <f>Q6/Q15</f>
        <v>0.15189873417721519</v>
      </c>
    </row>
    <row r="7" spans="4:46" ht="24">
      <c r="D7" t="s">
        <v>22</v>
      </c>
      <c r="P7" s="1" t="s">
        <v>23</v>
      </c>
      <c r="Q7" s="1">
        <f>(K17*2)+(K70*2)+(K123*3)+M17+M70+M123</f>
        <v>4</v>
      </c>
      <c r="R7" s="7">
        <f>Q7/(L17+L70+L123)</f>
        <v>2</v>
      </c>
      <c r="S7" s="8">
        <f>Q7/Q15</f>
        <v>5.0632911392405063E-2</v>
      </c>
    </row>
    <row r="8" spans="4:46" ht="24">
      <c r="D8" s="4" t="s">
        <v>25</v>
      </c>
      <c r="E8" s="4">
        <f>E5+E6+E7</f>
        <v>1</v>
      </c>
      <c r="F8" s="4">
        <f t="shared" ref="F8:J8" si="0">F5+F6+F7</f>
        <v>1</v>
      </c>
      <c r="G8" s="4">
        <f t="shared" si="0"/>
        <v>1</v>
      </c>
      <c r="H8" s="4">
        <f t="shared" si="0"/>
        <v>3</v>
      </c>
      <c r="I8" s="4">
        <f t="shared" si="0"/>
        <v>1</v>
      </c>
      <c r="J8" s="4">
        <f t="shared" si="0"/>
        <v>3</v>
      </c>
      <c r="K8" s="4">
        <f>E8+G8+I8</f>
        <v>3</v>
      </c>
      <c r="L8" s="4">
        <f>F8+H8+J8</f>
        <v>7</v>
      </c>
      <c r="M8">
        <f>SUM(M5:M7)</f>
        <v>0</v>
      </c>
      <c r="P8" s="1" t="s">
        <v>26</v>
      </c>
      <c r="Q8" s="1">
        <f>(K23*2)+(K76*2)+(K129*3)+M23+M76+M129</f>
        <v>13</v>
      </c>
      <c r="R8" s="7">
        <f>Q8/(L23+L76+L129)</f>
        <v>0.9285714285714286</v>
      </c>
      <c r="S8" s="8">
        <f>Q8/Q15</f>
        <v>0.16455696202531644</v>
      </c>
      <c r="AL8" s="4"/>
    </row>
    <row r="9" spans="4:46" ht="24">
      <c r="P9" s="1" t="s">
        <v>28</v>
      </c>
      <c r="Q9" s="1">
        <f>(K29*2)+(K82*2)+(K135*3)+M29+M82+M135</f>
        <v>13</v>
      </c>
      <c r="R9" s="7">
        <f>Q9/(L29+L82+L135)</f>
        <v>1.3</v>
      </c>
      <c r="S9" s="8">
        <f>Q9/Q15</f>
        <v>0.16455696202531644</v>
      </c>
    </row>
    <row r="10" spans="4:46" ht="24">
      <c r="D10" s="4" t="s">
        <v>30</v>
      </c>
      <c r="P10" s="1" t="s">
        <v>31</v>
      </c>
      <c r="Q10" s="1">
        <f>(K35*2)+(K88*2)+(K141*3)+M35+M88+M141</f>
        <v>10</v>
      </c>
      <c r="R10" s="7">
        <f>Q10/(L35+L88+L141)</f>
        <v>1.25</v>
      </c>
      <c r="S10" s="8">
        <f>Q10/Q15</f>
        <v>0.12658227848101267</v>
      </c>
    </row>
    <row r="11" spans="4:46" ht="24">
      <c r="D11" t="s">
        <v>32</v>
      </c>
      <c r="P11" s="1" t="s">
        <v>33</v>
      </c>
      <c r="Q11" s="1">
        <f>(K40*2)+(K93*2)+(K146*3)+M40+M93+M146</f>
        <v>13</v>
      </c>
      <c r="R11" s="7">
        <f>Q11/(L40+L93+L146)</f>
        <v>1.3</v>
      </c>
      <c r="S11" s="8">
        <f>Q11/Q15</f>
        <v>0.16455696202531644</v>
      </c>
    </row>
    <row r="12" spans="4:46" ht="24">
      <c r="D12" t="s">
        <v>34</v>
      </c>
      <c r="P12" s="1" t="s">
        <v>35</v>
      </c>
      <c r="Q12" s="1">
        <f>(K45*2)+(K98*2)+(3*K151)+M45+M98+M151</f>
        <v>4</v>
      </c>
      <c r="R12" s="7">
        <f>Q12/(L45+L98+L151)</f>
        <v>0.8</v>
      </c>
      <c r="S12" s="8">
        <f>Q12/Q15</f>
        <v>5.0632911392405063E-2</v>
      </c>
      <c r="AL12" s="4"/>
      <c r="AM12" s="4"/>
      <c r="AN12" s="4"/>
      <c r="AO12" s="4"/>
      <c r="AP12" s="4"/>
      <c r="AQ12" s="4"/>
      <c r="AR12" s="4"/>
      <c r="AS12" s="4"/>
      <c r="AT12" s="4"/>
    </row>
    <row r="13" spans="4:46" ht="24">
      <c r="D13" t="s">
        <v>36</v>
      </c>
      <c r="P13" s="1" t="s">
        <v>37</v>
      </c>
      <c r="Q13" s="1">
        <f>(K50*2)+(K103*2)+(K156*3)+M50+M103+M156</f>
        <v>2</v>
      </c>
      <c r="R13" s="7">
        <f>Q13/(L50+L103+L156)</f>
        <v>2</v>
      </c>
      <c r="S13" s="8">
        <f>Q13/Q15</f>
        <v>2.5316455696202531E-2</v>
      </c>
    </row>
    <row r="14" spans="4:46" ht="24">
      <c r="D14" t="s">
        <v>38</v>
      </c>
      <c r="E14">
        <v>1</v>
      </c>
      <c r="F14">
        <v>1</v>
      </c>
      <c r="P14" s="3" t="s">
        <v>39</v>
      </c>
      <c r="Q14" s="3">
        <v>8</v>
      </c>
      <c r="S14" s="8">
        <f>Q14/Q15</f>
        <v>0.10126582278481013</v>
      </c>
      <c r="AL14" s="4"/>
    </row>
    <row r="15" spans="4:46" ht="24">
      <c r="D15" t="s">
        <v>40</v>
      </c>
      <c r="G15">
        <v>1</v>
      </c>
      <c r="H15">
        <v>1</v>
      </c>
      <c r="P15" s="1" t="s">
        <v>25</v>
      </c>
      <c r="Q15" s="1">
        <f>SUM(Q6:Q14)</f>
        <v>79</v>
      </c>
    </row>
    <row r="16" spans="4:46">
      <c r="D16" t="s">
        <v>41</v>
      </c>
    </row>
    <row r="17" spans="4:46" ht="24">
      <c r="D17" s="4" t="s">
        <v>25</v>
      </c>
      <c r="E17" s="4">
        <f>E11+E12+E13+E14+E15+E16</f>
        <v>1</v>
      </c>
      <c r="F17" s="4">
        <f t="shared" ref="F17:J17" si="1">F11+F12+F13+F14+F15+F16</f>
        <v>1</v>
      </c>
      <c r="G17" s="4">
        <f t="shared" si="1"/>
        <v>1</v>
      </c>
      <c r="H17" s="4">
        <f t="shared" si="1"/>
        <v>1</v>
      </c>
      <c r="I17" s="4">
        <f t="shared" si="1"/>
        <v>0</v>
      </c>
      <c r="J17" s="4">
        <f t="shared" si="1"/>
        <v>0</v>
      </c>
      <c r="K17" s="4">
        <f>E17+G17+I17</f>
        <v>2</v>
      </c>
      <c r="L17" s="4">
        <f>F17+H17+J17</f>
        <v>2</v>
      </c>
      <c r="M17">
        <f>SUM(M11:M16)</f>
        <v>0</v>
      </c>
      <c r="P17" s="1"/>
      <c r="R17" s="1"/>
    </row>
    <row r="18" spans="4:46" ht="24">
      <c r="O18" s="6"/>
      <c r="P18" s="6" t="s">
        <v>42</v>
      </c>
      <c r="Q18" s="6" t="s">
        <v>43</v>
      </c>
      <c r="R18" s="11" t="s">
        <v>44</v>
      </c>
    </row>
    <row r="19" spans="4:46" ht="24">
      <c r="D19" s="4" t="s">
        <v>26</v>
      </c>
      <c r="O19" s="6"/>
      <c r="P19" s="6">
        <f>SUM(K8,K17,K23,K29,K35,K40,K45,K50)</f>
        <v>17</v>
      </c>
      <c r="Q19" s="6">
        <f>SUM(L50,L45,L40,L35,L29,L23,L17,L8)</f>
        <v>35</v>
      </c>
      <c r="R19" s="12">
        <f>P19/Q19</f>
        <v>0.48571428571428571</v>
      </c>
    </row>
    <row r="20" spans="4:46" ht="24">
      <c r="D20" s="5" t="s">
        <v>45</v>
      </c>
      <c r="O20" s="6"/>
      <c r="P20" s="6" t="s">
        <v>46</v>
      </c>
      <c r="Q20" s="6" t="s">
        <v>47</v>
      </c>
      <c r="R20" s="12" t="s">
        <v>48</v>
      </c>
    </row>
    <row r="21" spans="4:46" ht="24">
      <c r="D21" t="s">
        <v>49</v>
      </c>
      <c r="G21">
        <v>1</v>
      </c>
      <c r="H21">
        <v>1</v>
      </c>
      <c r="O21" s="6"/>
      <c r="P21" s="6">
        <f>SUM(E8+E17+E23+E29+E35+E40+E45+E50)</f>
        <v>5</v>
      </c>
      <c r="Q21" s="6">
        <f>SUM(F8,F17,F23,F29,F35,F40,F45,F50)</f>
        <v>9</v>
      </c>
      <c r="R21" s="12">
        <f>P21/Q21</f>
        <v>0.55555555555555558</v>
      </c>
    </row>
    <row r="22" spans="4:46" ht="24">
      <c r="D22" t="s">
        <v>50</v>
      </c>
      <c r="O22" s="6"/>
      <c r="P22" s="6" t="s">
        <v>51</v>
      </c>
      <c r="Q22" s="6" t="s">
        <v>52</v>
      </c>
      <c r="R22" s="12" t="s">
        <v>53</v>
      </c>
      <c r="AL22" s="4"/>
      <c r="AM22" s="4"/>
      <c r="AN22" s="4"/>
      <c r="AO22" s="4"/>
      <c r="AP22" s="4"/>
      <c r="AQ22" s="4"/>
      <c r="AR22" s="4"/>
      <c r="AS22" s="4"/>
      <c r="AT22" s="4"/>
    </row>
    <row r="23" spans="4:46" ht="24">
      <c r="D23" s="4" t="s">
        <v>25</v>
      </c>
      <c r="E23" s="4">
        <f>E22+E21+E20</f>
        <v>0</v>
      </c>
      <c r="F23" s="4">
        <f t="shared" ref="F23:J23" si="2">F22+F21+F20</f>
        <v>0</v>
      </c>
      <c r="G23" s="4">
        <f t="shared" si="2"/>
        <v>1</v>
      </c>
      <c r="H23" s="4">
        <f t="shared" si="2"/>
        <v>1</v>
      </c>
      <c r="I23" s="4">
        <f t="shared" si="2"/>
        <v>0</v>
      </c>
      <c r="J23" s="4">
        <f t="shared" si="2"/>
        <v>0</v>
      </c>
      <c r="K23" s="4">
        <f>E23+G23+I23</f>
        <v>1</v>
      </c>
      <c r="L23" s="4">
        <f>F23+H23+J23</f>
        <v>1</v>
      </c>
      <c r="M23">
        <f>SUM(M20:M22)</f>
        <v>0</v>
      </c>
      <c r="O23" s="6"/>
      <c r="P23" s="6">
        <f>SUM(G8,G17,G23,G29,G40,G35,G45,G50)</f>
        <v>7</v>
      </c>
      <c r="Q23" s="6">
        <f>SUM(H8,H17,H23,H29,H35,H40,H45,H50)</f>
        <v>14</v>
      </c>
      <c r="R23" s="12">
        <f>P23/Q23</f>
        <v>0.5</v>
      </c>
    </row>
    <row r="24" spans="4:46" ht="24">
      <c r="O24" s="6"/>
      <c r="P24" s="6" t="s">
        <v>54</v>
      </c>
      <c r="Q24" s="6" t="s">
        <v>55</v>
      </c>
      <c r="R24" s="12" t="s">
        <v>56</v>
      </c>
      <c r="AL24" s="4"/>
    </row>
    <row r="25" spans="4:46" ht="24">
      <c r="D25" s="4" t="s">
        <v>28</v>
      </c>
      <c r="O25" s="6"/>
      <c r="P25" s="6">
        <f>SUM(I8,I17,I23,I29,I35,I40,I45,I50)</f>
        <v>5</v>
      </c>
      <c r="Q25" s="6">
        <f>SUM(J8,J17,J23,J29,J35,J40,J45,J50)</f>
        <v>12</v>
      </c>
      <c r="R25" s="12">
        <f>P25/Q25</f>
        <v>0.41666666666666669</v>
      </c>
    </row>
    <row r="26" spans="4:46" ht="24">
      <c r="D26" t="s">
        <v>57</v>
      </c>
      <c r="H26">
        <v>2</v>
      </c>
      <c r="I26">
        <v>2</v>
      </c>
      <c r="J26">
        <v>3</v>
      </c>
      <c r="M26">
        <v>1</v>
      </c>
      <c r="O26" s="6"/>
      <c r="P26" s="6"/>
      <c r="Q26" s="6"/>
      <c r="R26" s="6"/>
    </row>
    <row r="27" spans="4:46" ht="24">
      <c r="D27" t="s">
        <v>58</v>
      </c>
      <c r="J27">
        <v>1</v>
      </c>
      <c r="P27" s="6" t="s">
        <v>59</v>
      </c>
      <c r="Q27" s="6" t="s">
        <v>60</v>
      </c>
      <c r="R27" s="11" t="s">
        <v>61</v>
      </c>
      <c r="AL27" s="4"/>
      <c r="AM27" s="4"/>
      <c r="AN27" s="4"/>
      <c r="AO27" s="4"/>
      <c r="AP27" s="4"/>
      <c r="AQ27" s="4"/>
      <c r="AR27" s="4"/>
      <c r="AS27" s="4"/>
      <c r="AT27" s="4"/>
    </row>
    <row r="28" spans="4:46" ht="24">
      <c r="D28" t="s">
        <v>62</v>
      </c>
      <c r="E28">
        <v>1</v>
      </c>
      <c r="F28">
        <v>1</v>
      </c>
      <c r="G28">
        <v>2</v>
      </c>
      <c r="H28">
        <v>2</v>
      </c>
      <c r="P28" s="6">
        <f>SUM(K61,K70,K76,K82,K88,K93,K98,K103)</f>
        <v>2</v>
      </c>
      <c r="Q28" s="6">
        <f>SUM(L61,L70,L76,L82,L88,L93,L98,L103)</f>
        <v>7</v>
      </c>
      <c r="R28" s="12">
        <f>P28/Q28</f>
        <v>0.2857142857142857</v>
      </c>
    </row>
    <row r="29" spans="4:46" ht="24">
      <c r="D29" s="4" t="s">
        <v>25</v>
      </c>
      <c r="E29" s="4">
        <f>E26+E27+E28</f>
        <v>1</v>
      </c>
      <c r="F29" s="4">
        <f t="shared" ref="F29:J29" si="3">F26+F27+F28</f>
        <v>1</v>
      </c>
      <c r="G29" s="4">
        <f t="shared" si="3"/>
        <v>2</v>
      </c>
      <c r="H29" s="4">
        <f t="shared" si="3"/>
        <v>4</v>
      </c>
      <c r="I29" s="4">
        <f t="shared" si="3"/>
        <v>2</v>
      </c>
      <c r="J29" s="4">
        <f t="shared" si="3"/>
        <v>4</v>
      </c>
      <c r="K29" s="4">
        <f>E29+G29+I29</f>
        <v>5</v>
      </c>
      <c r="L29" s="4">
        <f>F29+H29+J29</f>
        <v>9</v>
      </c>
      <c r="M29">
        <f>SUM(M26:M28)</f>
        <v>1</v>
      </c>
      <c r="P29" s="6" t="s">
        <v>63</v>
      </c>
      <c r="Q29" s="6" t="s">
        <v>64</v>
      </c>
      <c r="R29" s="10" t="s">
        <v>65</v>
      </c>
      <c r="AL29" s="4"/>
    </row>
    <row r="30" spans="4:46" ht="24">
      <c r="P30" s="6">
        <f>SUM(E61,E70,E76,E82,E88,E93,E98,E103)</f>
        <v>1</v>
      </c>
      <c r="Q30" s="6">
        <f>SUM(F61,F70,F76,F82,F88,F93,F98,F103)</f>
        <v>1</v>
      </c>
      <c r="R30" s="12">
        <f>P30/Q30</f>
        <v>1</v>
      </c>
    </row>
    <row r="31" spans="4:46" ht="24">
      <c r="D31" s="4" t="s">
        <v>31</v>
      </c>
      <c r="P31" s="6" t="s">
        <v>66</v>
      </c>
      <c r="Q31" s="6" t="s">
        <v>67</v>
      </c>
      <c r="R31" s="10" t="s">
        <v>68</v>
      </c>
    </row>
    <row r="32" spans="4:46" ht="24">
      <c r="D32" s="5" t="s">
        <v>69</v>
      </c>
      <c r="P32" s="6"/>
      <c r="Q32" s="6"/>
      <c r="R32" s="10"/>
    </row>
    <row r="33" spans="3:46" ht="24">
      <c r="D33" s="5" t="s">
        <v>70</v>
      </c>
      <c r="H33">
        <v>1</v>
      </c>
      <c r="M33">
        <v>2</v>
      </c>
      <c r="P33" s="6">
        <f>SUM(G61,G70,G76,G82,G88,G93,G98,G103)</f>
        <v>1</v>
      </c>
      <c r="Q33" s="6">
        <f>SUM(H61,H70,H76,H82,H88,H93,H98,H103)</f>
        <v>5</v>
      </c>
      <c r="R33" s="12">
        <f>P33/Q33</f>
        <v>0.2</v>
      </c>
    </row>
    <row r="34" spans="3:46" ht="24">
      <c r="C34" s="5"/>
      <c r="D34" s="5" t="s">
        <v>71</v>
      </c>
      <c r="E34" s="5">
        <v>1</v>
      </c>
      <c r="F34" s="5">
        <v>2</v>
      </c>
      <c r="G34" s="5"/>
      <c r="H34" s="5">
        <v>1</v>
      </c>
      <c r="I34" s="5"/>
      <c r="J34" s="5"/>
      <c r="K34" s="5"/>
      <c r="L34" s="5"/>
      <c r="P34" s="6" t="s">
        <v>72</v>
      </c>
      <c r="Q34" s="6" t="s">
        <v>73</v>
      </c>
      <c r="R34" s="10" t="s">
        <v>74</v>
      </c>
    </row>
    <row r="35" spans="3:46" ht="24">
      <c r="C35" s="5"/>
      <c r="D35" s="4" t="s">
        <v>25</v>
      </c>
      <c r="E35" s="5">
        <f>SUM(E32:E34)</f>
        <v>1</v>
      </c>
      <c r="F35" s="5">
        <f t="shared" ref="F35:J35" si="4">SUM(F32:F34)</f>
        <v>2</v>
      </c>
      <c r="G35" s="5">
        <f t="shared" si="4"/>
        <v>0</v>
      </c>
      <c r="H35" s="5">
        <f t="shared" si="4"/>
        <v>2</v>
      </c>
      <c r="I35" s="5">
        <f t="shared" si="4"/>
        <v>0</v>
      </c>
      <c r="J35" s="5">
        <f t="shared" si="4"/>
        <v>0</v>
      </c>
      <c r="K35" s="5">
        <f>SUM(E35,G35,I35)</f>
        <v>1</v>
      </c>
      <c r="L35" s="5">
        <f>SUM(F35,H35,J35)</f>
        <v>4</v>
      </c>
      <c r="M35">
        <f>SUM(M33:M34)</f>
        <v>2</v>
      </c>
      <c r="P35" s="6">
        <f>SUM(I61,I70,I76,I82,I88,I93,I98,I103)</f>
        <v>0</v>
      </c>
      <c r="Q35" s="6">
        <f>SUM(J61,J70,J76,J82,J88,J93,J98,J103)</f>
        <v>1</v>
      </c>
      <c r="R35" s="12">
        <f>P35/Q35</f>
        <v>0</v>
      </c>
    </row>
    <row r="36" spans="3:46">
      <c r="AL36" s="4"/>
      <c r="AM36" s="4"/>
      <c r="AN36" s="4"/>
      <c r="AO36" s="4"/>
      <c r="AP36" s="4"/>
      <c r="AQ36" s="4"/>
      <c r="AR36" s="4"/>
      <c r="AS36" s="4"/>
      <c r="AT36" s="4"/>
    </row>
    <row r="37" spans="3:46">
      <c r="D37" s="4" t="s">
        <v>75</v>
      </c>
    </row>
    <row r="38" spans="3:46" ht="24">
      <c r="D38" t="s">
        <v>76</v>
      </c>
      <c r="E38">
        <v>1</v>
      </c>
      <c r="F38">
        <v>3</v>
      </c>
      <c r="G38">
        <v>1</v>
      </c>
      <c r="H38">
        <v>2</v>
      </c>
      <c r="J38">
        <v>2</v>
      </c>
      <c r="P38" s="6"/>
      <c r="Q38" s="6"/>
      <c r="R38" s="6"/>
      <c r="AL38" s="4"/>
    </row>
    <row r="39" spans="3:46" ht="24">
      <c r="D39" t="s">
        <v>77</v>
      </c>
      <c r="P39" s="6" t="s">
        <v>78</v>
      </c>
      <c r="Q39" s="6" t="s">
        <v>79</v>
      </c>
      <c r="R39" s="13" t="s">
        <v>80</v>
      </c>
      <c r="AL39" s="5"/>
      <c r="AM39" s="5"/>
      <c r="AN39" s="5"/>
      <c r="AO39" s="5"/>
      <c r="AP39" s="5"/>
      <c r="AQ39" s="5"/>
      <c r="AR39" s="5"/>
      <c r="AS39" s="5"/>
      <c r="AT39" s="5"/>
    </row>
    <row r="40" spans="3:46" ht="24">
      <c r="D40" s="4" t="s">
        <v>25</v>
      </c>
      <c r="E40" s="4">
        <f>E39+E38</f>
        <v>1</v>
      </c>
      <c r="F40" s="4">
        <f t="shared" ref="F40:J40" si="5">F39+F38</f>
        <v>3</v>
      </c>
      <c r="G40" s="4">
        <f t="shared" si="5"/>
        <v>1</v>
      </c>
      <c r="H40" s="4">
        <f t="shared" si="5"/>
        <v>2</v>
      </c>
      <c r="I40" s="4">
        <f t="shared" si="5"/>
        <v>0</v>
      </c>
      <c r="J40" s="4">
        <f t="shared" si="5"/>
        <v>2</v>
      </c>
      <c r="K40" s="4">
        <f>E40+G40+I40</f>
        <v>2</v>
      </c>
      <c r="L40" s="4">
        <f>F40+H40+J40</f>
        <v>7</v>
      </c>
      <c r="M40">
        <f>SUM(M38:M39)</f>
        <v>0</v>
      </c>
      <c r="P40" s="6">
        <f>SUM(K114,K123,K129,K135,K141,K146,K151,K156)</f>
        <v>9</v>
      </c>
      <c r="Q40" s="6">
        <f>SUM(L114,L123,L129,L141,L135,L146,L151,L156)</f>
        <v>19</v>
      </c>
      <c r="R40" s="12">
        <f>P40/Q40</f>
        <v>0.47368421052631576</v>
      </c>
    </row>
    <row r="41" spans="3:46" ht="24">
      <c r="P41" s="6" t="s">
        <v>81</v>
      </c>
      <c r="Q41" s="6" t="s">
        <v>82</v>
      </c>
      <c r="R41" s="10" t="s">
        <v>83</v>
      </c>
      <c r="AL41" s="4"/>
    </row>
    <row r="42" spans="3:46" ht="24">
      <c r="D42" s="4" t="s">
        <v>84</v>
      </c>
      <c r="P42" s="6">
        <f>SUM(E114,E123,E129,E135,E141,E146,E151,E156)</f>
        <v>1</v>
      </c>
      <c r="Q42" s="6">
        <f>SUM(F114,F123,F129,F135,F141,F146,F151,F156)</f>
        <v>4</v>
      </c>
      <c r="R42" s="12">
        <f>P42/Q42</f>
        <v>0.25</v>
      </c>
    </row>
    <row r="43" spans="3:46" ht="24">
      <c r="D43" t="s">
        <v>85</v>
      </c>
      <c r="G43">
        <v>1</v>
      </c>
      <c r="H43">
        <v>1</v>
      </c>
      <c r="I43">
        <v>1</v>
      </c>
      <c r="J43">
        <v>2</v>
      </c>
      <c r="P43" s="6" t="s">
        <v>86</v>
      </c>
      <c r="Q43" s="6" t="s">
        <v>87</v>
      </c>
      <c r="R43" s="10" t="s">
        <v>88</v>
      </c>
    </row>
    <row r="44" spans="3:46" ht="24">
      <c r="D44" t="s">
        <v>89</v>
      </c>
      <c r="F44">
        <v>1</v>
      </c>
      <c r="P44" s="6">
        <f>SUM(G114,G123,G129,G135,G141,G146,G151,G156)</f>
        <v>2</v>
      </c>
      <c r="Q44" s="6">
        <f>SUM(H114,H123,H129,H135,H141,H146,H151,H156)</f>
        <v>2</v>
      </c>
      <c r="R44" s="12">
        <f>P44/Q44</f>
        <v>1</v>
      </c>
      <c r="AL44" s="4"/>
      <c r="AM44" s="4"/>
      <c r="AN44" s="4"/>
      <c r="AO44" s="4"/>
      <c r="AP44" s="4"/>
      <c r="AQ44" s="4"/>
      <c r="AR44" s="4"/>
      <c r="AS44" s="4"/>
      <c r="AT44" s="4"/>
    </row>
    <row r="45" spans="3:46" ht="24">
      <c r="D45" s="4" t="s">
        <v>25</v>
      </c>
      <c r="E45" s="4">
        <f>E44+E43</f>
        <v>0</v>
      </c>
      <c r="F45" s="4">
        <f t="shared" ref="F45:J45" si="6">F44+F43</f>
        <v>1</v>
      </c>
      <c r="G45" s="4">
        <f t="shared" si="6"/>
        <v>1</v>
      </c>
      <c r="H45" s="4">
        <f t="shared" si="6"/>
        <v>1</v>
      </c>
      <c r="I45" s="4">
        <f t="shared" si="6"/>
        <v>1</v>
      </c>
      <c r="J45" s="4">
        <f t="shared" si="6"/>
        <v>2</v>
      </c>
      <c r="K45" s="4">
        <f>E45+G45+I45</f>
        <v>2</v>
      </c>
      <c r="L45" s="4">
        <f>F45+H45+J45</f>
        <v>4</v>
      </c>
      <c r="M45">
        <f>SUM(M43:M44)</f>
        <v>0</v>
      </c>
      <c r="P45" s="6" t="s">
        <v>90</v>
      </c>
      <c r="Q45" s="6" t="s">
        <v>91</v>
      </c>
      <c r="R45" s="10" t="s">
        <v>92</v>
      </c>
    </row>
    <row r="46" spans="3:46" ht="24">
      <c r="P46" s="6">
        <f>SUM(I114,I123,I129,I135,I141,I146,I151,I156)</f>
        <v>6</v>
      </c>
      <c r="Q46" s="6">
        <f>SUM(J114,J123,J129,J135,J141,J146,J151,J156)</f>
        <v>13</v>
      </c>
      <c r="R46" s="12">
        <f>P46/Q46</f>
        <v>0.46153846153846156</v>
      </c>
      <c r="AL46" s="4"/>
    </row>
    <row r="47" spans="3:46" ht="24">
      <c r="D47" s="4" t="s">
        <v>37</v>
      </c>
      <c r="P47" s="6"/>
      <c r="Q47" s="6"/>
      <c r="R47" s="6"/>
    </row>
    <row r="48" spans="3:46" ht="24">
      <c r="D48" t="s">
        <v>93</v>
      </c>
      <c r="I48">
        <v>1</v>
      </c>
      <c r="J48">
        <v>1</v>
      </c>
      <c r="P48" s="6"/>
      <c r="Q48" s="6"/>
      <c r="R48" s="6"/>
    </row>
    <row r="49" spans="4:46" ht="24">
      <c r="D49" s="5" t="s">
        <v>94</v>
      </c>
      <c r="P49" s="6" t="s">
        <v>95</v>
      </c>
      <c r="Q49" s="6">
        <f>M8+M17+M23+M29+M35+M40+M45+M50+M61+M70+M76+M82+M88+M93+M98+M103+M114+M123+M129+M135+M141+M146+M151+M156</f>
        <v>6</v>
      </c>
      <c r="R49" s="6"/>
      <c r="AL49" s="4"/>
      <c r="AM49" s="4"/>
      <c r="AN49" s="4"/>
      <c r="AO49" s="4"/>
      <c r="AP49" s="4"/>
      <c r="AQ49" s="4"/>
      <c r="AR49" s="4"/>
      <c r="AS49" s="4"/>
      <c r="AT49" s="4"/>
    </row>
    <row r="50" spans="4:46" ht="24">
      <c r="D50" s="4" t="s">
        <v>25</v>
      </c>
      <c r="E50" s="4">
        <f>E49+E48</f>
        <v>0</v>
      </c>
      <c r="F50" s="4">
        <f t="shared" ref="F50:J50" si="7">F49+F48</f>
        <v>0</v>
      </c>
      <c r="G50" s="4">
        <f t="shared" si="7"/>
        <v>0</v>
      </c>
      <c r="H50" s="4">
        <f t="shared" si="7"/>
        <v>0</v>
      </c>
      <c r="I50" s="4">
        <f t="shared" si="7"/>
        <v>1</v>
      </c>
      <c r="J50" s="4">
        <f t="shared" si="7"/>
        <v>1</v>
      </c>
      <c r="K50" s="4">
        <f>E50+G50+I50</f>
        <v>1</v>
      </c>
      <c r="L50" s="4">
        <f>F50+H50+J50</f>
        <v>1</v>
      </c>
      <c r="M50">
        <f>SUM(M48:M49)</f>
        <v>0</v>
      </c>
      <c r="P50" s="6"/>
      <c r="Q50" s="6"/>
      <c r="R50" s="6"/>
    </row>
    <row r="51" spans="4:46" ht="24">
      <c r="P51" s="6"/>
      <c r="Q51" s="6"/>
      <c r="R51" s="6"/>
      <c r="AL51" s="4"/>
    </row>
    <row r="52" spans="4:46">
      <c r="D52" s="4"/>
    </row>
    <row r="53" spans="4:46">
      <c r="AL53" s="5"/>
    </row>
    <row r="54" spans="4:46">
      <c r="D54" s="4"/>
      <c r="AL54" s="4"/>
      <c r="AM54" s="4"/>
      <c r="AN54" s="4"/>
      <c r="AO54" s="4"/>
      <c r="AP54" s="4"/>
      <c r="AQ54" s="4"/>
      <c r="AR54" s="4"/>
      <c r="AS54" s="4"/>
      <c r="AT54" s="4"/>
    </row>
    <row r="56" spans="4:46">
      <c r="E56" s="4" t="s">
        <v>96</v>
      </c>
      <c r="F56" s="4" t="s">
        <v>97</v>
      </c>
      <c r="G56" s="4" t="s">
        <v>98</v>
      </c>
      <c r="H56" s="4" t="s">
        <v>99</v>
      </c>
      <c r="I56" s="4" t="s">
        <v>100</v>
      </c>
      <c r="J56" s="4" t="s">
        <v>101</v>
      </c>
      <c r="K56" s="4" t="s">
        <v>102</v>
      </c>
      <c r="L56" s="4" t="s">
        <v>103</v>
      </c>
      <c r="M56" s="9" t="s">
        <v>8</v>
      </c>
      <c r="N56" s="9" t="s">
        <v>9</v>
      </c>
      <c r="AL56" s="4"/>
    </row>
    <row r="57" spans="4:46">
      <c r="D57" s="4" t="s">
        <v>12</v>
      </c>
    </row>
    <row r="58" spans="4:46">
      <c r="D58" t="s">
        <v>13</v>
      </c>
      <c r="H58">
        <v>1</v>
      </c>
    </row>
    <row r="59" spans="4:46">
      <c r="D59" t="s">
        <v>18</v>
      </c>
    </row>
    <row r="60" spans="4:46">
      <c r="D60" t="s">
        <v>22</v>
      </c>
    </row>
    <row r="61" spans="4:46">
      <c r="D61" s="4" t="s">
        <v>25</v>
      </c>
      <c r="E61" s="4">
        <f>E58+E59+E60</f>
        <v>0</v>
      </c>
      <c r="F61" s="4">
        <f t="shared" ref="F61:J61" si="8">F58+F59+F60</f>
        <v>0</v>
      </c>
      <c r="G61" s="4">
        <f t="shared" si="8"/>
        <v>0</v>
      </c>
      <c r="H61" s="4">
        <f t="shared" si="8"/>
        <v>1</v>
      </c>
      <c r="I61" s="4">
        <f t="shared" si="8"/>
        <v>0</v>
      </c>
      <c r="J61" s="4">
        <f t="shared" si="8"/>
        <v>0</v>
      </c>
      <c r="K61" s="4">
        <f>E61+G61+I61</f>
        <v>0</v>
      </c>
      <c r="L61" s="4">
        <f>F61+H61+J61</f>
        <v>1</v>
      </c>
      <c r="M61">
        <f>SUM(M58:M60)</f>
        <v>0</v>
      </c>
    </row>
    <row r="63" spans="4:46">
      <c r="D63" s="4" t="s">
        <v>30</v>
      </c>
    </row>
    <row r="64" spans="4:46">
      <c r="D64" t="s">
        <v>32</v>
      </c>
    </row>
    <row r="65" spans="4:13">
      <c r="D65" t="s">
        <v>34</v>
      </c>
    </row>
    <row r="66" spans="4:13">
      <c r="D66" t="s">
        <v>36</v>
      </c>
    </row>
    <row r="67" spans="4:13">
      <c r="D67" t="s">
        <v>38</v>
      </c>
    </row>
    <row r="68" spans="4:13">
      <c r="D68" t="s">
        <v>40</v>
      </c>
    </row>
    <row r="69" spans="4:13">
      <c r="D69" t="s">
        <v>41</v>
      </c>
    </row>
    <row r="70" spans="4:13">
      <c r="D70" s="4" t="s">
        <v>25</v>
      </c>
      <c r="E70" s="4">
        <f>E64+E65+E66+E67+E68+E69</f>
        <v>0</v>
      </c>
      <c r="F70" s="4">
        <f t="shared" ref="F70:J70" si="9">F64+F65+F66+F67+F68+F69</f>
        <v>0</v>
      </c>
      <c r="G70" s="4">
        <f t="shared" si="9"/>
        <v>0</v>
      </c>
      <c r="H70" s="4">
        <f t="shared" si="9"/>
        <v>0</v>
      </c>
      <c r="I70" s="4">
        <f t="shared" si="9"/>
        <v>0</v>
      </c>
      <c r="J70" s="4">
        <f t="shared" si="9"/>
        <v>0</v>
      </c>
      <c r="K70" s="4">
        <f>E70+G70+I70</f>
        <v>0</v>
      </c>
      <c r="L70" s="4">
        <f>F70+H70+J70</f>
        <v>0</v>
      </c>
      <c r="M70">
        <f>SUM(M64:M69)</f>
        <v>0</v>
      </c>
    </row>
    <row r="72" spans="4:13">
      <c r="D72" s="4" t="s">
        <v>26</v>
      </c>
    </row>
    <row r="73" spans="4:13">
      <c r="D73" s="5" t="s">
        <v>45</v>
      </c>
      <c r="E73">
        <v>1</v>
      </c>
      <c r="F73">
        <v>1</v>
      </c>
      <c r="H73">
        <v>3</v>
      </c>
      <c r="J73">
        <v>1</v>
      </c>
    </row>
    <row r="74" spans="4:13">
      <c r="D74" t="s">
        <v>49</v>
      </c>
    </row>
    <row r="75" spans="4:13">
      <c r="D75" t="s">
        <v>50</v>
      </c>
    </row>
    <row r="76" spans="4:13">
      <c r="D76" s="4" t="s">
        <v>25</v>
      </c>
      <c r="E76" s="4">
        <f>E75+E74+E73</f>
        <v>1</v>
      </c>
      <c r="F76" s="4">
        <f t="shared" ref="F76:J76" si="10">F75+F74+F73</f>
        <v>1</v>
      </c>
      <c r="G76" s="4">
        <f t="shared" si="10"/>
        <v>0</v>
      </c>
      <c r="H76" s="4">
        <f t="shared" si="10"/>
        <v>3</v>
      </c>
      <c r="I76" s="4">
        <f t="shared" si="10"/>
        <v>0</v>
      </c>
      <c r="J76" s="4">
        <f t="shared" si="10"/>
        <v>1</v>
      </c>
      <c r="K76" s="4">
        <f>E76+G76+I76</f>
        <v>1</v>
      </c>
      <c r="L76" s="4">
        <f>F76+H76+J76</f>
        <v>5</v>
      </c>
      <c r="M76">
        <f>SUM(M73:M75)</f>
        <v>0</v>
      </c>
    </row>
    <row r="78" spans="4:13">
      <c r="D78" s="4" t="s">
        <v>28</v>
      </c>
    </row>
    <row r="79" spans="4:13">
      <c r="D79" t="s">
        <v>57</v>
      </c>
      <c r="G79">
        <v>1</v>
      </c>
      <c r="H79">
        <v>1</v>
      </c>
    </row>
    <row r="80" spans="4:13">
      <c r="D80" t="s">
        <v>58</v>
      </c>
    </row>
    <row r="81" spans="4:13">
      <c r="D81" t="s">
        <v>62</v>
      </c>
    </row>
    <row r="82" spans="4:13">
      <c r="D82" s="4" t="s">
        <v>25</v>
      </c>
      <c r="E82" s="4">
        <f>E79+E80+E81</f>
        <v>0</v>
      </c>
      <c r="F82" s="4">
        <f t="shared" ref="F82:J82" si="11">F79+F80+F81</f>
        <v>0</v>
      </c>
      <c r="G82" s="4">
        <f t="shared" si="11"/>
        <v>1</v>
      </c>
      <c r="H82" s="4">
        <f t="shared" si="11"/>
        <v>1</v>
      </c>
      <c r="I82" s="4">
        <f t="shared" si="11"/>
        <v>0</v>
      </c>
      <c r="J82" s="4">
        <f t="shared" si="11"/>
        <v>0</v>
      </c>
      <c r="K82" s="4">
        <f>E82+G82+I82</f>
        <v>1</v>
      </c>
      <c r="L82" s="4">
        <f>F82+H82+J82</f>
        <v>1</v>
      </c>
      <c r="M82">
        <f>SUM(M79:M81)</f>
        <v>0</v>
      </c>
    </row>
    <row r="84" spans="4:13">
      <c r="D84" s="4" t="s">
        <v>31</v>
      </c>
    </row>
    <row r="85" spans="4:13">
      <c r="D85" s="5" t="s">
        <v>69</v>
      </c>
    </row>
    <row r="86" spans="4:13">
      <c r="D86" s="5" t="s">
        <v>70</v>
      </c>
    </row>
    <row r="87" spans="4:13">
      <c r="D87" s="5" t="s">
        <v>71</v>
      </c>
      <c r="E87" s="5"/>
      <c r="F87" s="5"/>
      <c r="G87" s="5"/>
      <c r="H87" s="5"/>
      <c r="I87" s="5"/>
      <c r="J87" s="5"/>
      <c r="K87" s="5"/>
      <c r="L87" s="5"/>
    </row>
    <row r="88" spans="4:13">
      <c r="D88" s="4" t="s">
        <v>25</v>
      </c>
      <c r="E88" s="5">
        <f>SUM(E85:E87)</f>
        <v>0</v>
      </c>
      <c r="F88" s="5">
        <f t="shared" ref="F88:J88" si="12">SUM(F85:F87)</f>
        <v>0</v>
      </c>
      <c r="G88" s="5">
        <f t="shared" si="12"/>
        <v>0</v>
      </c>
      <c r="H88" s="5">
        <f t="shared" si="12"/>
        <v>0</v>
      </c>
      <c r="I88" s="5">
        <f t="shared" si="12"/>
        <v>0</v>
      </c>
      <c r="J88" s="5">
        <f t="shared" si="12"/>
        <v>0</v>
      </c>
      <c r="K88" s="5">
        <f>SUM(E88,G88,I88)</f>
        <v>0</v>
      </c>
      <c r="L88" s="5">
        <f>SUM(F88,H88,J88)</f>
        <v>0</v>
      </c>
      <c r="M88">
        <f>SUM(M86:M87)</f>
        <v>0</v>
      </c>
    </row>
    <row r="90" spans="4:13">
      <c r="D90" s="4" t="s">
        <v>75</v>
      </c>
    </row>
    <row r="91" spans="4:13">
      <c r="D91" t="s">
        <v>76</v>
      </c>
    </row>
    <row r="92" spans="4:13">
      <c r="D92" t="s">
        <v>77</v>
      </c>
    </row>
    <row r="93" spans="4:13">
      <c r="D93" s="4" t="s">
        <v>25</v>
      </c>
      <c r="E93" s="4">
        <f>E92+E91</f>
        <v>0</v>
      </c>
      <c r="F93" s="4">
        <f t="shared" ref="F93:J93" si="13">F92+F91</f>
        <v>0</v>
      </c>
      <c r="G93" s="4">
        <f t="shared" si="13"/>
        <v>0</v>
      </c>
      <c r="H93" s="4">
        <f t="shared" si="13"/>
        <v>0</v>
      </c>
      <c r="I93" s="4">
        <f t="shared" si="13"/>
        <v>0</v>
      </c>
      <c r="J93" s="4">
        <f t="shared" si="13"/>
        <v>0</v>
      </c>
      <c r="K93" s="4">
        <f>E93+G93+I93</f>
        <v>0</v>
      </c>
      <c r="L93" s="4">
        <f>F93+H93+J93</f>
        <v>0</v>
      </c>
      <c r="M93">
        <f>SUM(M91:M92)</f>
        <v>0</v>
      </c>
    </row>
    <row r="95" spans="4:13">
      <c r="D95" s="4" t="s">
        <v>84</v>
      </c>
    </row>
    <row r="96" spans="4:13">
      <c r="D96" t="s">
        <v>85</v>
      </c>
    </row>
    <row r="97" spans="4:14">
      <c r="D97" t="s">
        <v>89</v>
      </c>
    </row>
    <row r="98" spans="4:14">
      <c r="D98" s="4" t="s">
        <v>25</v>
      </c>
      <c r="E98" s="4">
        <f>E97+E96</f>
        <v>0</v>
      </c>
      <c r="F98" s="4">
        <f t="shared" ref="F98:J98" si="14">F97+F96</f>
        <v>0</v>
      </c>
      <c r="G98" s="4">
        <f t="shared" si="14"/>
        <v>0</v>
      </c>
      <c r="H98" s="4">
        <f t="shared" si="14"/>
        <v>0</v>
      </c>
      <c r="I98" s="4">
        <f t="shared" si="14"/>
        <v>0</v>
      </c>
      <c r="J98" s="4">
        <f t="shared" si="14"/>
        <v>0</v>
      </c>
      <c r="K98" s="4">
        <f>E98+G98+I98</f>
        <v>0</v>
      </c>
      <c r="L98" s="4">
        <f>F98+H98+J98</f>
        <v>0</v>
      </c>
      <c r="M98">
        <f>SUM(M96:M97)</f>
        <v>0</v>
      </c>
    </row>
    <row r="100" spans="4:14">
      <c r="D100" s="4" t="s">
        <v>37</v>
      </c>
    </row>
    <row r="101" spans="4:14">
      <c r="D101" t="s">
        <v>93</v>
      </c>
    </row>
    <row r="102" spans="4:14">
      <c r="D102" s="5" t="s">
        <v>94</v>
      </c>
    </row>
    <row r="103" spans="4:14">
      <c r="D103" s="4" t="s">
        <v>25</v>
      </c>
      <c r="E103" s="4">
        <f>E102+E101</f>
        <v>0</v>
      </c>
      <c r="F103" s="4">
        <f t="shared" ref="F103:J103" si="15">F102+F101</f>
        <v>0</v>
      </c>
      <c r="G103" s="4">
        <f t="shared" si="15"/>
        <v>0</v>
      </c>
      <c r="H103" s="4">
        <f t="shared" si="15"/>
        <v>0</v>
      </c>
      <c r="I103" s="4">
        <f t="shared" si="15"/>
        <v>0</v>
      </c>
      <c r="J103" s="4">
        <f t="shared" si="15"/>
        <v>0</v>
      </c>
      <c r="K103" s="4">
        <f>E103+G103+I103</f>
        <v>0</v>
      </c>
      <c r="L103" s="4">
        <f>F103+H103+J103</f>
        <v>0</v>
      </c>
      <c r="M103">
        <f>SUM(M101:M102)</f>
        <v>0</v>
      </c>
    </row>
    <row r="105" spans="4:14">
      <c r="D105" s="4"/>
    </row>
    <row r="107" spans="4:14">
      <c r="D107" s="4"/>
    </row>
    <row r="109" spans="4:14">
      <c r="E109" s="4" t="s">
        <v>104</v>
      </c>
      <c r="F109" s="4" t="s">
        <v>105</v>
      </c>
      <c r="G109" s="4" t="s">
        <v>106</v>
      </c>
      <c r="H109" s="4" t="s">
        <v>107</v>
      </c>
      <c r="I109" s="4" t="s">
        <v>108</v>
      </c>
      <c r="J109" s="4" t="s">
        <v>109</v>
      </c>
      <c r="K109" s="4" t="s">
        <v>110</v>
      </c>
      <c r="L109" s="4" t="s">
        <v>111</v>
      </c>
      <c r="M109" s="9" t="s">
        <v>8</v>
      </c>
      <c r="N109" s="9" t="s">
        <v>9</v>
      </c>
    </row>
    <row r="110" spans="4:14">
      <c r="D110" s="4" t="s">
        <v>12</v>
      </c>
    </row>
    <row r="111" spans="4:14">
      <c r="D111" t="s">
        <v>13</v>
      </c>
      <c r="F111">
        <v>1</v>
      </c>
      <c r="I111">
        <v>1</v>
      </c>
      <c r="J111">
        <v>2</v>
      </c>
      <c r="M111">
        <v>3</v>
      </c>
    </row>
    <row r="112" spans="4:14">
      <c r="D112" t="s">
        <v>18</v>
      </c>
    </row>
    <row r="113" spans="4:13">
      <c r="D113" t="s">
        <v>22</v>
      </c>
    </row>
    <row r="114" spans="4:13">
      <c r="D114" s="4" t="s">
        <v>25</v>
      </c>
      <c r="E114" s="4">
        <f>E111+E112+E113</f>
        <v>0</v>
      </c>
      <c r="F114" s="4">
        <f t="shared" ref="F114:J114" si="16">F111+F112+F113</f>
        <v>1</v>
      </c>
      <c r="G114" s="4">
        <f t="shared" si="16"/>
        <v>0</v>
      </c>
      <c r="H114" s="4">
        <f t="shared" si="16"/>
        <v>0</v>
      </c>
      <c r="I114" s="4">
        <f t="shared" si="16"/>
        <v>1</v>
      </c>
      <c r="J114" s="4">
        <f t="shared" si="16"/>
        <v>2</v>
      </c>
      <c r="K114" s="4">
        <f>E114+G114+I114</f>
        <v>1</v>
      </c>
      <c r="L114" s="4">
        <f>F114+H114+J114</f>
        <v>3</v>
      </c>
      <c r="M114">
        <f>SUM(M111:M113)</f>
        <v>3</v>
      </c>
    </row>
    <row r="116" spans="4:13">
      <c r="D116" s="4" t="s">
        <v>30</v>
      </c>
    </row>
    <row r="117" spans="4:13">
      <c r="D117" t="s">
        <v>32</v>
      </c>
    </row>
    <row r="118" spans="4:13">
      <c r="D118" t="s">
        <v>34</v>
      </c>
    </row>
    <row r="119" spans="4:13">
      <c r="D119" t="s">
        <v>36</v>
      </c>
    </row>
    <row r="120" spans="4:13">
      <c r="D120" t="s">
        <v>38</v>
      </c>
    </row>
    <row r="121" spans="4:13">
      <c r="D121" t="s">
        <v>40</v>
      </c>
    </row>
    <row r="122" spans="4:13">
      <c r="D122" t="s">
        <v>41</v>
      </c>
    </row>
    <row r="123" spans="4:13">
      <c r="D123" s="4" t="s">
        <v>25</v>
      </c>
      <c r="E123" s="4">
        <f>E117+E118+E119+E120+E121+E122</f>
        <v>0</v>
      </c>
      <c r="F123" s="4">
        <f t="shared" ref="F123:J123" si="17">F117+F118+F119+F120+F121+F122</f>
        <v>0</v>
      </c>
      <c r="G123" s="4">
        <f t="shared" si="17"/>
        <v>0</v>
      </c>
      <c r="H123" s="4">
        <f t="shared" si="17"/>
        <v>0</v>
      </c>
      <c r="I123" s="4">
        <f t="shared" si="17"/>
        <v>0</v>
      </c>
      <c r="J123" s="4">
        <f t="shared" si="17"/>
        <v>0</v>
      </c>
      <c r="K123" s="4">
        <f>E123+G123+I123</f>
        <v>0</v>
      </c>
      <c r="L123" s="4">
        <f>F123+H123+J123</f>
        <v>0</v>
      </c>
      <c r="M123">
        <f>SUM(M117:M122)</f>
        <v>0</v>
      </c>
    </row>
    <row r="125" spans="4:13">
      <c r="D125" s="4" t="s">
        <v>26</v>
      </c>
    </row>
    <row r="126" spans="4:13">
      <c r="D126" s="5" t="s">
        <v>45</v>
      </c>
      <c r="E126">
        <v>1</v>
      </c>
      <c r="F126">
        <v>1</v>
      </c>
      <c r="G126">
        <v>1</v>
      </c>
      <c r="H126">
        <v>1</v>
      </c>
    </row>
    <row r="127" spans="4:13">
      <c r="D127" t="s">
        <v>49</v>
      </c>
      <c r="F127">
        <v>2</v>
      </c>
      <c r="I127">
        <v>1</v>
      </c>
      <c r="J127">
        <v>1</v>
      </c>
    </row>
    <row r="128" spans="4:13">
      <c r="D128" t="s">
        <v>50</v>
      </c>
      <c r="J128">
        <v>3</v>
      </c>
    </row>
    <row r="129" spans="4:13">
      <c r="D129" s="4" t="s">
        <v>25</v>
      </c>
      <c r="E129" s="4">
        <f>E128+E127+E126</f>
        <v>1</v>
      </c>
      <c r="F129" s="4">
        <f t="shared" ref="F129:J129" si="18">F128+F127+F126</f>
        <v>3</v>
      </c>
      <c r="G129" s="4">
        <f t="shared" si="18"/>
        <v>1</v>
      </c>
      <c r="H129" s="4">
        <f t="shared" si="18"/>
        <v>1</v>
      </c>
      <c r="I129" s="4">
        <f t="shared" si="18"/>
        <v>1</v>
      </c>
      <c r="J129" s="4">
        <f t="shared" si="18"/>
        <v>4</v>
      </c>
      <c r="K129" s="4">
        <f>E129+G129+I129</f>
        <v>3</v>
      </c>
      <c r="L129" s="4">
        <f>F129+H129+J129</f>
        <v>8</v>
      </c>
      <c r="M129">
        <f>SUM(M126:M128)</f>
        <v>0</v>
      </c>
    </row>
    <row r="131" spans="4:13">
      <c r="D131" s="4" t="s">
        <v>28</v>
      </c>
    </row>
    <row r="132" spans="4:13">
      <c r="D132" t="s">
        <v>57</v>
      </c>
    </row>
    <row r="133" spans="4:13">
      <c r="D133" t="s">
        <v>58</v>
      </c>
    </row>
    <row r="134" spans="4:13">
      <c r="D134" t="s">
        <v>62</v>
      </c>
    </row>
    <row r="135" spans="4:13">
      <c r="D135" s="4" t="s">
        <v>25</v>
      </c>
      <c r="E135" s="4">
        <f>E132+E133+E134</f>
        <v>0</v>
      </c>
      <c r="F135" s="4">
        <f t="shared" ref="F135:J135" si="19">F132+F133+F134</f>
        <v>0</v>
      </c>
      <c r="G135" s="4">
        <f t="shared" si="19"/>
        <v>0</v>
      </c>
      <c r="H135" s="4">
        <f t="shared" si="19"/>
        <v>0</v>
      </c>
      <c r="I135" s="4">
        <f t="shared" si="19"/>
        <v>0</v>
      </c>
      <c r="J135" s="4">
        <f t="shared" si="19"/>
        <v>0</v>
      </c>
      <c r="K135" s="4">
        <f>E135+G135+I135</f>
        <v>0</v>
      </c>
      <c r="L135" s="4">
        <f>F135+H135+J135</f>
        <v>0</v>
      </c>
      <c r="M135">
        <f>SUM(M132:M134)</f>
        <v>0</v>
      </c>
    </row>
    <row r="137" spans="4:13">
      <c r="D137" s="4" t="s">
        <v>31</v>
      </c>
    </row>
    <row r="138" spans="4:13">
      <c r="D138" s="5" t="s">
        <v>69</v>
      </c>
    </row>
    <row r="139" spans="4:13">
      <c r="D139" s="5" t="s">
        <v>70</v>
      </c>
      <c r="I139">
        <v>2</v>
      </c>
      <c r="J139">
        <v>4</v>
      </c>
    </row>
    <row r="140" spans="4:13">
      <c r="D140" s="5" t="s">
        <v>71</v>
      </c>
    </row>
    <row r="141" spans="4:13">
      <c r="D141" s="4" t="s">
        <v>25</v>
      </c>
      <c r="E141" s="5">
        <f>SUM(E138:E140)</f>
        <v>0</v>
      </c>
      <c r="F141" s="5">
        <f t="shared" ref="F141:J141" si="20">SUM(F138:F140)</f>
        <v>0</v>
      </c>
      <c r="G141" s="5">
        <f t="shared" si="20"/>
        <v>0</v>
      </c>
      <c r="H141" s="5">
        <f t="shared" si="20"/>
        <v>0</v>
      </c>
      <c r="I141" s="5">
        <f t="shared" si="20"/>
        <v>2</v>
      </c>
      <c r="J141" s="5">
        <f t="shared" si="20"/>
        <v>4</v>
      </c>
      <c r="K141" s="5">
        <f>SUM(E141,G141,I141)</f>
        <v>2</v>
      </c>
      <c r="L141" s="5">
        <f>SUM(F141,H141,J141)</f>
        <v>4</v>
      </c>
      <c r="M141">
        <f>SUM(M139:M140)</f>
        <v>0</v>
      </c>
    </row>
    <row r="143" spans="4:13">
      <c r="D143" s="4" t="s">
        <v>75</v>
      </c>
    </row>
    <row r="144" spans="4:13">
      <c r="D144" t="s">
        <v>76</v>
      </c>
    </row>
    <row r="145" spans="4:13">
      <c r="D145" t="s">
        <v>77</v>
      </c>
      <c r="G145">
        <v>1</v>
      </c>
      <c r="H145">
        <v>1</v>
      </c>
      <c r="I145">
        <v>2</v>
      </c>
      <c r="J145">
        <v>2</v>
      </c>
    </row>
    <row r="146" spans="4:13">
      <c r="D146" s="4" t="s">
        <v>25</v>
      </c>
      <c r="E146" s="4">
        <f>E145+E144</f>
        <v>0</v>
      </c>
      <c r="F146" s="4">
        <f t="shared" ref="F146:J146" si="21">F145+F144</f>
        <v>0</v>
      </c>
      <c r="G146" s="4">
        <f t="shared" si="21"/>
        <v>1</v>
      </c>
      <c r="H146" s="4">
        <f t="shared" si="21"/>
        <v>1</v>
      </c>
      <c r="I146" s="4">
        <f t="shared" si="21"/>
        <v>2</v>
      </c>
      <c r="J146" s="4">
        <f t="shared" si="21"/>
        <v>2</v>
      </c>
      <c r="K146" s="4">
        <f>E146+G146+I146</f>
        <v>3</v>
      </c>
      <c r="L146" s="4">
        <f>F146+H146+J146</f>
        <v>3</v>
      </c>
      <c r="M146">
        <f>SUM(M144:M145)</f>
        <v>0</v>
      </c>
    </row>
    <row r="148" spans="4:13">
      <c r="D148" s="4" t="s">
        <v>84</v>
      </c>
    </row>
    <row r="149" spans="4:13">
      <c r="D149" t="s">
        <v>85</v>
      </c>
    </row>
    <row r="150" spans="4:13">
      <c r="D150" t="s">
        <v>89</v>
      </c>
      <c r="J150">
        <v>1</v>
      </c>
    </row>
    <row r="151" spans="4:13">
      <c r="D151" s="4" t="s">
        <v>25</v>
      </c>
      <c r="E151" s="4">
        <f>E150+E149</f>
        <v>0</v>
      </c>
      <c r="F151" s="4">
        <f t="shared" ref="F151:J151" si="22">F150+F149</f>
        <v>0</v>
      </c>
      <c r="G151" s="4">
        <f t="shared" si="22"/>
        <v>0</v>
      </c>
      <c r="H151" s="4">
        <f t="shared" si="22"/>
        <v>0</v>
      </c>
      <c r="I151" s="4">
        <f t="shared" si="22"/>
        <v>0</v>
      </c>
      <c r="J151" s="4">
        <f t="shared" si="22"/>
        <v>1</v>
      </c>
      <c r="K151" s="4">
        <f>E151+G151+I151</f>
        <v>0</v>
      </c>
      <c r="L151" s="4">
        <f>F151+H151+J151</f>
        <v>1</v>
      </c>
      <c r="M151">
        <f>SUM(M149:M150)</f>
        <v>0</v>
      </c>
    </row>
    <row r="153" spans="4:13">
      <c r="D153" s="4" t="s">
        <v>37</v>
      </c>
    </row>
    <row r="154" spans="4:13">
      <c r="D154" t="s">
        <v>93</v>
      </c>
    </row>
    <row r="155" spans="4:13">
      <c r="D155" s="5" t="s">
        <v>94</v>
      </c>
    </row>
    <row r="156" spans="4:13">
      <c r="D156" s="4" t="s">
        <v>25</v>
      </c>
      <c r="E156" s="4">
        <f>E155+E154</f>
        <v>0</v>
      </c>
      <c r="F156" s="4">
        <f t="shared" ref="F156:J156" si="23">F155+F154</f>
        <v>0</v>
      </c>
      <c r="G156" s="4">
        <f t="shared" si="23"/>
        <v>0</v>
      </c>
      <c r="H156" s="4">
        <f t="shared" si="23"/>
        <v>0</v>
      </c>
      <c r="I156" s="4">
        <f t="shared" si="23"/>
        <v>0</v>
      </c>
      <c r="J156" s="4">
        <f t="shared" si="23"/>
        <v>0</v>
      </c>
      <c r="K156" s="4">
        <f>E156+G156+I156</f>
        <v>0</v>
      </c>
      <c r="L156" s="4">
        <f>F156+H156+J156</f>
        <v>0</v>
      </c>
      <c r="M156">
        <f>SUM(M154:M155)</f>
        <v>0</v>
      </c>
    </row>
    <row r="158" spans="4:13">
      <c r="D158" s="4"/>
    </row>
    <row r="160" spans="4:13">
      <c r="D160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78F5F-810A-9F40-881D-660289B2D614}">
  <dimension ref="C3:AT160"/>
  <sheetViews>
    <sheetView topLeftCell="G1" zoomScale="62" workbookViewId="0">
      <selection activeCell="S11" sqref="S11"/>
    </sheetView>
  </sheetViews>
  <sheetFormatPr defaultColWidth="11" defaultRowHeight="15.95"/>
  <cols>
    <col min="4" max="4" width="21.875" customWidth="1"/>
    <col min="5" max="5" width="22.375" customWidth="1"/>
    <col min="6" max="6" width="24.625" bestFit="1" customWidth="1"/>
    <col min="7" max="7" width="21.875" customWidth="1"/>
    <col min="8" max="8" width="24.625" customWidth="1"/>
    <col min="9" max="9" width="24.875" customWidth="1"/>
    <col min="10" max="10" width="24.375" customWidth="1"/>
    <col min="11" max="11" width="22.625" customWidth="1"/>
    <col min="12" max="12" width="24.5" customWidth="1"/>
    <col min="13" max="13" width="28" customWidth="1"/>
    <col min="14" max="14" width="31.375" customWidth="1"/>
    <col min="15" max="15" width="15.125" customWidth="1"/>
    <col min="16" max="16" width="37.375" customWidth="1"/>
    <col min="17" max="17" width="42.5" customWidth="1"/>
    <col min="18" max="18" width="18.375" customWidth="1"/>
    <col min="19" max="19" width="17.5" customWidth="1"/>
    <col min="23" max="23" width="44.125" customWidth="1"/>
  </cols>
  <sheetData>
    <row r="3" spans="4:46"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9" t="s">
        <v>8</v>
      </c>
      <c r="N3" s="9" t="s">
        <v>9</v>
      </c>
      <c r="R3" t="s">
        <v>10</v>
      </c>
      <c r="S3" t="s">
        <v>11</v>
      </c>
    </row>
    <row r="4" spans="4:46">
      <c r="D4" s="4" t="s">
        <v>12</v>
      </c>
    </row>
    <row r="5" spans="4:46" ht="21">
      <c r="D5" t="s">
        <v>13</v>
      </c>
      <c r="F5">
        <v>1</v>
      </c>
      <c r="G5">
        <v>1</v>
      </c>
      <c r="H5">
        <v>3</v>
      </c>
      <c r="J5">
        <v>1</v>
      </c>
      <c r="P5" s="2" t="s">
        <v>14</v>
      </c>
      <c r="Q5" s="2" t="s">
        <v>15</v>
      </c>
      <c r="R5" s="2" t="s">
        <v>16</v>
      </c>
      <c r="S5" s="2" t="s">
        <v>17</v>
      </c>
    </row>
    <row r="6" spans="4:46" ht="24">
      <c r="D6" t="s">
        <v>18</v>
      </c>
      <c r="P6" s="1" t="s">
        <v>19</v>
      </c>
      <c r="Q6" s="1">
        <f>(K8*2)+(K61*2)+(K114*3)+M8+M61+M114</f>
        <v>5</v>
      </c>
      <c r="R6" s="7">
        <f>Q6/(L8+L61+L114)</f>
        <v>0.7142857142857143</v>
      </c>
      <c r="S6" s="8">
        <f>Q6/Q15</f>
        <v>9.2592592592592587E-2</v>
      </c>
    </row>
    <row r="7" spans="4:46" ht="24">
      <c r="D7" t="s">
        <v>22</v>
      </c>
      <c r="P7" s="1" t="s">
        <v>23</v>
      </c>
      <c r="Q7" s="1">
        <f>(K17*2)+(K70*2)+(K123*3)+M17+M70+M123</f>
        <v>4</v>
      </c>
      <c r="R7" s="7">
        <f>Q7/(L17+L70+L123)</f>
        <v>0.66666666666666663</v>
      </c>
      <c r="S7" s="8">
        <f>Q7/Q15</f>
        <v>7.407407407407407E-2</v>
      </c>
    </row>
    <row r="8" spans="4:46" ht="24">
      <c r="D8" s="4" t="s">
        <v>25</v>
      </c>
      <c r="E8" s="4">
        <f>E5+E6+E7</f>
        <v>0</v>
      </c>
      <c r="F8" s="4">
        <f t="shared" ref="F8:J8" si="0">F5+F6+F7</f>
        <v>1</v>
      </c>
      <c r="G8" s="4">
        <f t="shared" si="0"/>
        <v>1</v>
      </c>
      <c r="H8" s="4">
        <f t="shared" si="0"/>
        <v>3</v>
      </c>
      <c r="I8" s="4">
        <f t="shared" si="0"/>
        <v>0</v>
      </c>
      <c r="J8" s="4">
        <f t="shared" si="0"/>
        <v>1</v>
      </c>
      <c r="K8" s="4">
        <f>E8+G8+I8</f>
        <v>1</v>
      </c>
      <c r="L8" s="4">
        <f>F8+H8+J8</f>
        <v>5</v>
      </c>
      <c r="M8">
        <f>SUM(M5:M7)</f>
        <v>0</v>
      </c>
      <c r="P8" s="1" t="s">
        <v>26</v>
      </c>
      <c r="Q8" s="1">
        <f>(K23*2)+(K76*2)+(K129*3)+M23+M76+M129</f>
        <v>10</v>
      </c>
      <c r="R8" s="7">
        <f>Q8/(L23+L76+L129)</f>
        <v>1</v>
      </c>
      <c r="S8" s="8">
        <f>Q8/Q15</f>
        <v>0.18518518518518517</v>
      </c>
      <c r="AL8" s="4"/>
    </row>
    <row r="9" spans="4:46" ht="24">
      <c r="P9" s="1" t="s">
        <v>28</v>
      </c>
      <c r="Q9" s="1">
        <f>(K29*2)+(K82*2)+(K135*3)+M29+M82+M135</f>
        <v>7</v>
      </c>
      <c r="R9" s="7">
        <f>Q9/(L29+L82+L135)</f>
        <v>0.7</v>
      </c>
      <c r="S9" s="8">
        <f>Q9/Q15</f>
        <v>0.12962962962962962</v>
      </c>
    </row>
    <row r="10" spans="4:46" ht="24">
      <c r="D10" s="4" t="s">
        <v>30</v>
      </c>
      <c r="P10" s="1" t="s">
        <v>31</v>
      </c>
      <c r="Q10" s="1">
        <f>(K35*2)+(K88*2)+(K141*3)+M35+M88+M141</f>
        <v>4</v>
      </c>
      <c r="R10" s="7">
        <f>Q10/(L35+L88+L141)</f>
        <v>1.3333333333333333</v>
      </c>
      <c r="S10" s="8">
        <f>Q10/Q15</f>
        <v>7.407407407407407E-2</v>
      </c>
    </row>
    <row r="11" spans="4:46" ht="24">
      <c r="D11" t="s">
        <v>32</v>
      </c>
      <c r="P11" s="1" t="s">
        <v>33</v>
      </c>
      <c r="Q11" s="1">
        <f>(K40*2)+(K93*2)+(K146*3)+M40+M93+M146</f>
        <v>12</v>
      </c>
      <c r="R11" s="7">
        <f>Q11/(L40+L93+L146)</f>
        <v>1</v>
      </c>
      <c r="S11" s="8">
        <f>Q11/Q15</f>
        <v>0.22222222222222221</v>
      </c>
    </row>
    <row r="12" spans="4:46" ht="24">
      <c r="D12" t="s">
        <v>34</v>
      </c>
      <c r="P12" s="1" t="s">
        <v>35</v>
      </c>
      <c r="Q12" s="1">
        <f>(K45*2)+(K98*2)+(3*K151)+M45+M98+M151</f>
        <v>6</v>
      </c>
      <c r="R12" s="7">
        <f>Q12/(L45+L98+L151)</f>
        <v>1</v>
      </c>
      <c r="S12" s="8">
        <f>Q12/Q15</f>
        <v>0.1111111111111111</v>
      </c>
      <c r="AL12" s="4"/>
      <c r="AM12" s="4"/>
      <c r="AN12" s="4"/>
      <c r="AO12" s="4"/>
      <c r="AP12" s="4"/>
      <c r="AQ12" s="4"/>
      <c r="AR12" s="4"/>
      <c r="AS12" s="4"/>
      <c r="AT12" s="4"/>
    </row>
    <row r="13" spans="4:46" ht="24">
      <c r="D13" t="s">
        <v>36</v>
      </c>
      <c r="P13" s="1" t="s">
        <v>37</v>
      </c>
      <c r="Q13" s="1">
        <f>(K50*2)+(K103*2)+(K156*3)+M50+M103+M156</f>
        <v>2</v>
      </c>
      <c r="R13" s="7">
        <f>Q13/(L50+L103+L156)</f>
        <v>0.66666666666666663</v>
      </c>
      <c r="S13" s="8">
        <f>Q13/Q15</f>
        <v>3.7037037037037035E-2</v>
      </c>
    </row>
    <row r="14" spans="4:46" ht="24">
      <c r="D14" t="s">
        <v>38</v>
      </c>
      <c r="I14">
        <v>1</v>
      </c>
      <c r="J14">
        <v>1</v>
      </c>
      <c r="P14" s="3" t="s">
        <v>39</v>
      </c>
      <c r="Q14" s="3">
        <v>4</v>
      </c>
      <c r="S14" s="8">
        <f>Q14/Q15</f>
        <v>7.407407407407407E-2</v>
      </c>
      <c r="AL14" s="4"/>
    </row>
    <row r="15" spans="4:46" ht="24">
      <c r="D15" t="s">
        <v>40</v>
      </c>
      <c r="P15" s="1" t="s">
        <v>25</v>
      </c>
      <c r="Q15" s="1">
        <f>SUM(Q6:Q14)</f>
        <v>54</v>
      </c>
    </row>
    <row r="16" spans="4:46">
      <c r="D16" t="s">
        <v>41</v>
      </c>
      <c r="I16">
        <v>1</v>
      </c>
      <c r="J16">
        <v>1</v>
      </c>
    </row>
    <row r="17" spans="4:46" ht="24">
      <c r="D17" s="4" t="s">
        <v>25</v>
      </c>
      <c r="E17" s="4">
        <f>E11+E12+E13+E14+E15+E16</f>
        <v>0</v>
      </c>
      <c r="F17" s="4">
        <f t="shared" ref="F17:J17" si="1">F11+F12+F13+F14+F15+F16</f>
        <v>0</v>
      </c>
      <c r="G17" s="4">
        <f t="shared" si="1"/>
        <v>0</v>
      </c>
      <c r="H17" s="4">
        <f t="shared" si="1"/>
        <v>0</v>
      </c>
      <c r="I17" s="4">
        <f t="shared" si="1"/>
        <v>2</v>
      </c>
      <c r="J17" s="4">
        <f t="shared" si="1"/>
        <v>2</v>
      </c>
      <c r="K17" s="4">
        <f>E17+G17+I17</f>
        <v>2</v>
      </c>
      <c r="L17" s="4">
        <f>F17+H17+J17</f>
        <v>2</v>
      </c>
      <c r="M17">
        <f>SUM(M11:M16)</f>
        <v>0</v>
      </c>
      <c r="P17" s="1"/>
      <c r="R17" s="1"/>
    </row>
    <row r="18" spans="4:46" ht="24">
      <c r="O18" s="6"/>
      <c r="P18" s="6" t="s">
        <v>42</v>
      </c>
      <c r="Q18" s="6" t="s">
        <v>43</v>
      </c>
      <c r="R18" s="11" t="s">
        <v>44</v>
      </c>
    </row>
    <row r="19" spans="4:46" ht="24">
      <c r="D19" s="4" t="s">
        <v>26</v>
      </c>
      <c r="O19" s="6"/>
      <c r="P19" s="6">
        <f>SUM(K8,K17,K23,K29,K35,K40,K45,K50)</f>
        <v>14</v>
      </c>
      <c r="Q19" s="6">
        <f>SUM(L50,L45,L40,L35,L29,L23,L17,L8)</f>
        <v>37</v>
      </c>
      <c r="R19" s="12">
        <f>P19/Q19</f>
        <v>0.3783783783783784</v>
      </c>
    </row>
    <row r="20" spans="4:46" ht="24">
      <c r="D20" s="5" t="s">
        <v>45</v>
      </c>
      <c r="I20">
        <v>1</v>
      </c>
      <c r="J20">
        <v>1</v>
      </c>
      <c r="O20" s="6"/>
      <c r="P20" s="6" t="s">
        <v>46</v>
      </c>
      <c r="Q20" s="6" t="s">
        <v>47</v>
      </c>
      <c r="R20" s="12" t="s">
        <v>48</v>
      </c>
    </row>
    <row r="21" spans="4:46" ht="24">
      <c r="D21" t="s">
        <v>49</v>
      </c>
      <c r="O21" s="6"/>
      <c r="P21" s="6">
        <f>SUM(E8+E17+E23+E29+E35+E40+E45+E50)</f>
        <v>3</v>
      </c>
      <c r="Q21" s="6">
        <f>SUM(F8,F17,F23,F29,F35,F40,F45,F50)</f>
        <v>16</v>
      </c>
      <c r="R21" s="12">
        <f>P21/Q21</f>
        <v>0.1875</v>
      </c>
    </row>
    <row r="22" spans="4:46" ht="24">
      <c r="D22" t="s">
        <v>50</v>
      </c>
      <c r="O22" s="6"/>
      <c r="P22" s="6" t="s">
        <v>51</v>
      </c>
      <c r="Q22" s="6" t="s">
        <v>52</v>
      </c>
      <c r="R22" s="12" t="s">
        <v>53</v>
      </c>
      <c r="AL22" s="4"/>
      <c r="AM22" s="4"/>
      <c r="AN22" s="4"/>
      <c r="AO22" s="4"/>
      <c r="AP22" s="4"/>
      <c r="AQ22" s="4"/>
      <c r="AR22" s="4"/>
      <c r="AS22" s="4"/>
      <c r="AT22" s="4"/>
    </row>
    <row r="23" spans="4:46" ht="24">
      <c r="D23" s="4" t="s">
        <v>25</v>
      </c>
      <c r="E23" s="4">
        <f>E22+E21+E20</f>
        <v>0</v>
      </c>
      <c r="F23" s="4">
        <f t="shared" ref="F23:J23" si="2">F22+F21+F20</f>
        <v>0</v>
      </c>
      <c r="G23" s="4">
        <f t="shared" si="2"/>
        <v>0</v>
      </c>
      <c r="H23" s="4">
        <f t="shared" si="2"/>
        <v>0</v>
      </c>
      <c r="I23" s="4">
        <f t="shared" si="2"/>
        <v>1</v>
      </c>
      <c r="J23" s="4">
        <f t="shared" si="2"/>
        <v>1</v>
      </c>
      <c r="K23" s="4">
        <f>E23+G23+I23</f>
        <v>1</v>
      </c>
      <c r="L23" s="4">
        <f>F23+H23+J23</f>
        <v>1</v>
      </c>
      <c r="M23">
        <f>SUM(M20:M22)</f>
        <v>0</v>
      </c>
      <c r="O23" s="6"/>
      <c r="P23" s="6">
        <f>SUM(G8,G17,G23,G29,G40,G35,G45,G50)</f>
        <v>5</v>
      </c>
      <c r="Q23" s="6">
        <f>SUM(H8,H17,H23,H29,H35,H40,H45,H50)</f>
        <v>8</v>
      </c>
      <c r="R23" s="12">
        <f>P23/Q23</f>
        <v>0.625</v>
      </c>
    </row>
    <row r="24" spans="4:46" ht="24">
      <c r="O24" s="6"/>
      <c r="P24" s="6" t="s">
        <v>54</v>
      </c>
      <c r="Q24" s="6" t="s">
        <v>55</v>
      </c>
      <c r="R24" s="12" t="s">
        <v>56</v>
      </c>
      <c r="AL24" s="4"/>
    </row>
    <row r="25" spans="4:46" ht="24">
      <c r="D25" s="4" t="s">
        <v>28</v>
      </c>
      <c r="O25" s="6"/>
      <c r="P25" s="6">
        <f>SUM(I8,I17,I23,I29,I35,I40,I45,I50)</f>
        <v>6</v>
      </c>
      <c r="Q25" s="6">
        <f>SUM(J8,J17,J23,J29,J35,J40,J45,J50)</f>
        <v>13</v>
      </c>
      <c r="R25" s="12">
        <f>P25/Q25</f>
        <v>0.46153846153846156</v>
      </c>
    </row>
    <row r="26" spans="4:46" ht="24">
      <c r="D26" t="s">
        <v>57</v>
      </c>
      <c r="F26">
        <v>2</v>
      </c>
      <c r="G26">
        <v>1</v>
      </c>
      <c r="H26">
        <v>1</v>
      </c>
      <c r="J26">
        <v>3</v>
      </c>
      <c r="O26" s="6"/>
      <c r="P26" s="6"/>
      <c r="Q26" s="6"/>
      <c r="R26" s="6"/>
    </row>
    <row r="27" spans="4:46" ht="24">
      <c r="D27" t="s">
        <v>58</v>
      </c>
      <c r="F27">
        <v>1</v>
      </c>
      <c r="P27" s="6" t="s">
        <v>59</v>
      </c>
      <c r="Q27" s="6" t="s">
        <v>60</v>
      </c>
      <c r="R27" s="11" t="s">
        <v>61</v>
      </c>
      <c r="AL27" s="4"/>
      <c r="AM27" s="4"/>
      <c r="AN27" s="4"/>
      <c r="AO27" s="4"/>
      <c r="AP27" s="4"/>
      <c r="AQ27" s="4"/>
      <c r="AR27" s="4"/>
      <c r="AS27" s="4"/>
      <c r="AT27" s="4"/>
    </row>
    <row r="28" spans="4:46" ht="24">
      <c r="D28" t="s">
        <v>62</v>
      </c>
      <c r="P28" s="6">
        <f>SUM(K61,K70,K76,K82,K88,K93,K98,K103)</f>
        <v>2</v>
      </c>
      <c r="Q28" s="6">
        <f>SUM(L61,L70,L76,L82,L88,L93,L98,L103)</f>
        <v>8</v>
      </c>
      <c r="R28" s="12">
        <f>P28/Q28</f>
        <v>0.25</v>
      </c>
    </row>
    <row r="29" spans="4:46" ht="24">
      <c r="D29" s="4" t="s">
        <v>25</v>
      </c>
      <c r="E29" s="4">
        <f>E26+E27+E28</f>
        <v>0</v>
      </c>
      <c r="F29" s="4">
        <f t="shared" ref="F29:J29" si="3">F26+F27+F28</f>
        <v>3</v>
      </c>
      <c r="G29" s="4">
        <f t="shared" si="3"/>
        <v>1</v>
      </c>
      <c r="H29" s="4">
        <f t="shared" si="3"/>
        <v>1</v>
      </c>
      <c r="I29" s="4">
        <f t="shared" si="3"/>
        <v>0</v>
      </c>
      <c r="J29" s="4">
        <f t="shared" si="3"/>
        <v>3</v>
      </c>
      <c r="K29" s="4">
        <f>E29+G29+I29</f>
        <v>1</v>
      </c>
      <c r="L29" s="4">
        <f>F29+H29+J29</f>
        <v>7</v>
      </c>
      <c r="M29">
        <f>SUM(M26:M28)</f>
        <v>0</v>
      </c>
      <c r="P29" s="6" t="s">
        <v>63</v>
      </c>
      <c r="Q29" s="6" t="s">
        <v>64</v>
      </c>
      <c r="R29" s="10" t="s">
        <v>65</v>
      </c>
      <c r="AL29" s="4"/>
    </row>
    <row r="30" spans="4:46" ht="24">
      <c r="P30" s="6">
        <f>SUM(E61,E70,E76,E82,E88,E93,E98,E103)</f>
        <v>0</v>
      </c>
      <c r="Q30" s="6">
        <f>SUM(F61,F70,F76,F82,F88,F93,F98,F103)</f>
        <v>3</v>
      </c>
      <c r="R30" s="12">
        <f>P30/Q30</f>
        <v>0</v>
      </c>
    </row>
    <row r="31" spans="4:46" ht="24">
      <c r="D31" s="4" t="s">
        <v>31</v>
      </c>
      <c r="P31" s="6" t="s">
        <v>66</v>
      </c>
      <c r="Q31" s="6" t="s">
        <v>67</v>
      </c>
      <c r="R31" s="10" t="s">
        <v>68</v>
      </c>
    </row>
    <row r="32" spans="4:46" ht="24">
      <c r="D32" s="5" t="s">
        <v>69</v>
      </c>
      <c r="P32" s="6"/>
      <c r="Q32" s="6"/>
      <c r="R32" s="10"/>
    </row>
    <row r="33" spans="3:46" ht="24">
      <c r="D33" s="5" t="s">
        <v>70</v>
      </c>
      <c r="P33" s="6">
        <f>SUM(G61,G70,G76,G82,G88,G93,G98,G103)</f>
        <v>1</v>
      </c>
      <c r="Q33" s="6">
        <f>SUM(H61,H70,H76,H82,H88,H93,H98,H103)</f>
        <v>2</v>
      </c>
      <c r="R33" s="12">
        <f>P33/Q33</f>
        <v>0.5</v>
      </c>
    </row>
    <row r="34" spans="3:46" ht="24">
      <c r="C34" s="5"/>
      <c r="D34" s="5" t="s">
        <v>71</v>
      </c>
      <c r="E34" s="5"/>
      <c r="F34" s="5"/>
      <c r="G34" s="5">
        <v>1</v>
      </c>
      <c r="H34" s="5">
        <v>1</v>
      </c>
      <c r="I34" s="5">
        <v>1</v>
      </c>
      <c r="J34" s="5">
        <v>1</v>
      </c>
      <c r="K34" s="5"/>
      <c r="L34" s="5"/>
      <c r="P34" s="6" t="s">
        <v>72</v>
      </c>
      <c r="Q34" s="6" t="s">
        <v>73</v>
      </c>
      <c r="R34" s="10" t="s">
        <v>74</v>
      </c>
    </row>
    <row r="35" spans="3:46" ht="24">
      <c r="C35" s="5"/>
      <c r="D35" s="4" t="s">
        <v>25</v>
      </c>
      <c r="E35" s="5">
        <f>SUM(E32:E34)</f>
        <v>0</v>
      </c>
      <c r="F35" s="5">
        <f t="shared" ref="F35:J35" si="4">SUM(F32:F34)</f>
        <v>0</v>
      </c>
      <c r="G35" s="5">
        <f t="shared" si="4"/>
        <v>1</v>
      </c>
      <c r="H35" s="5">
        <f t="shared" si="4"/>
        <v>1</v>
      </c>
      <c r="I35" s="5">
        <f t="shared" si="4"/>
        <v>1</v>
      </c>
      <c r="J35" s="5">
        <f t="shared" si="4"/>
        <v>1</v>
      </c>
      <c r="K35" s="5">
        <f>SUM(E35,G35,I35)</f>
        <v>2</v>
      </c>
      <c r="L35" s="5">
        <f>SUM(F35,H35,J35)</f>
        <v>2</v>
      </c>
      <c r="M35">
        <f>SUM(M33:M34)</f>
        <v>0</v>
      </c>
      <c r="P35" s="6">
        <f>SUM(I61,I70,I76,I82,I88,I93,I98,I103)</f>
        <v>1</v>
      </c>
      <c r="Q35" s="6">
        <f>SUM(J61,J70,J76,J82,J88,J93,J98,J103)</f>
        <v>3</v>
      </c>
      <c r="R35" s="12">
        <f>P35/Q35</f>
        <v>0.33333333333333331</v>
      </c>
    </row>
    <row r="36" spans="3:46">
      <c r="AL36" s="4"/>
      <c r="AM36" s="4"/>
      <c r="AN36" s="4"/>
      <c r="AO36" s="4"/>
      <c r="AP36" s="4"/>
      <c r="AQ36" s="4"/>
      <c r="AR36" s="4"/>
      <c r="AS36" s="4"/>
      <c r="AT36" s="4"/>
    </row>
    <row r="37" spans="3:46">
      <c r="D37" s="4" t="s">
        <v>75</v>
      </c>
    </row>
    <row r="38" spans="3:46" ht="24">
      <c r="D38" t="s">
        <v>76</v>
      </c>
      <c r="E38">
        <v>2</v>
      </c>
      <c r="F38">
        <v>8</v>
      </c>
      <c r="G38">
        <v>1</v>
      </c>
      <c r="H38">
        <v>2</v>
      </c>
      <c r="J38">
        <v>1</v>
      </c>
      <c r="M38">
        <v>6</v>
      </c>
      <c r="P38" s="6"/>
      <c r="Q38" s="6"/>
      <c r="R38" s="6"/>
      <c r="AL38" s="4"/>
    </row>
    <row r="39" spans="3:46" ht="24">
      <c r="D39" t="s">
        <v>77</v>
      </c>
      <c r="P39" s="6" t="s">
        <v>78</v>
      </c>
      <c r="Q39" s="6" t="s">
        <v>79</v>
      </c>
      <c r="R39" s="13" t="s">
        <v>80</v>
      </c>
      <c r="AL39" s="5"/>
      <c r="AM39" s="5"/>
      <c r="AN39" s="5"/>
      <c r="AO39" s="5"/>
      <c r="AP39" s="5"/>
      <c r="AQ39" s="5"/>
      <c r="AR39" s="5"/>
      <c r="AS39" s="5"/>
      <c r="AT39" s="5"/>
    </row>
    <row r="40" spans="3:46" ht="24">
      <c r="D40" s="4" t="s">
        <v>25</v>
      </c>
      <c r="E40" s="4">
        <f>E39+E38</f>
        <v>2</v>
      </c>
      <c r="F40" s="4">
        <f t="shared" ref="F40:J40" si="5">F39+F38</f>
        <v>8</v>
      </c>
      <c r="G40" s="4">
        <f t="shared" si="5"/>
        <v>1</v>
      </c>
      <c r="H40" s="4">
        <f t="shared" si="5"/>
        <v>2</v>
      </c>
      <c r="I40" s="4">
        <f t="shared" si="5"/>
        <v>0</v>
      </c>
      <c r="J40" s="4">
        <f t="shared" si="5"/>
        <v>1</v>
      </c>
      <c r="K40" s="4">
        <f>E40+G40+I40</f>
        <v>3</v>
      </c>
      <c r="L40" s="4">
        <f>F40+H40+J40</f>
        <v>11</v>
      </c>
      <c r="M40">
        <f>SUM(M38:M39)</f>
        <v>6</v>
      </c>
      <c r="P40" s="6">
        <f>SUM(K114,K123,K129,K135,K141,K146,K151,K156)</f>
        <v>4</v>
      </c>
      <c r="Q40" s="6">
        <f>SUM(L114,L123,L129,L141,L135,L146,L151,L156)</f>
        <v>12</v>
      </c>
      <c r="R40" s="12">
        <f>P40/Q40</f>
        <v>0.33333333333333331</v>
      </c>
    </row>
    <row r="41" spans="3:46" ht="24">
      <c r="P41" s="6" t="s">
        <v>81</v>
      </c>
      <c r="Q41" s="6" t="s">
        <v>82</v>
      </c>
      <c r="R41" s="10" t="s">
        <v>83</v>
      </c>
      <c r="AL41" s="4"/>
    </row>
    <row r="42" spans="3:46" ht="24">
      <c r="D42" s="4" t="s">
        <v>84</v>
      </c>
      <c r="P42" s="6">
        <f>SUM(E114,E123,E129,E135,E141,E146,E151,E156)</f>
        <v>2</v>
      </c>
      <c r="Q42" s="6">
        <f>SUM(F114,F123,F129,F135,F141,F146,F151,F156)</f>
        <v>4</v>
      </c>
      <c r="R42" s="12">
        <f>P42/Q42</f>
        <v>0.5</v>
      </c>
    </row>
    <row r="43" spans="3:46" ht="24">
      <c r="D43" t="s">
        <v>85</v>
      </c>
      <c r="E43">
        <v>1</v>
      </c>
      <c r="F43">
        <v>3</v>
      </c>
      <c r="I43">
        <v>2</v>
      </c>
      <c r="J43">
        <v>3</v>
      </c>
      <c r="P43" s="6" t="s">
        <v>86</v>
      </c>
      <c r="Q43" s="6" t="s">
        <v>87</v>
      </c>
      <c r="R43" s="10" t="s">
        <v>88</v>
      </c>
    </row>
    <row r="44" spans="3:46" ht="24">
      <c r="D44" t="s">
        <v>89</v>
      </c>
      <c r="P44" s="6">
        <f>SUM(G114,G123,G129,G135,G141,G146,G151,G156)</f>
        <v>1</v>
      </c>
      <c r="Q44" s="6">
        <f>SUM(H114,H123,H129,H135,H141,H146,H151,H156)</f>
        <v>5</v>
      </c>
      <c r="R44" s="12">
        <f>P44/Q44</f>
        <v>0.2</v>
      </c>
      <c r="AL44" s="4"/>
      <c r="AM44" s="4"/>
      <c r="AN44" s="4"/>
      <c r="AO44" s="4"/>
      <c r="AP44" s="4"/>
      <c r="AQ44" s="4"/>
      <c r="AR44" s="4"/>
      <c r="AS44" s="4"/>
      <c r="AT44" s="4"/>
    </row>
    <row r="45" spans="3:46" ht="24">
      <c r="D45" s="4" t="s">
        <v>25</v>
      </c>
      <c r="E45" s="4">
        <f>E44+E43</f>
        <v>1</v>
      </c>
      <c r="F45" s="4">
        <f t="shared" ref="F45:J45" si="6">F44+F43</f>
        <v>3</v>
      </c>
      <c r="G45" s="4">
        <f t="shared" si="6"/>
        <v>0</v>
      </c>
      <c r="H45" s="4">
        <f t="shared" si="6"/>
        <v>0</v>
      </c>
      <c r="I45" s="4">
        <f t="shared" si="6"/>
        <v>2</v>
      </c>
      <c r="J45" s="4">
        <f t="shared" si="6"/>
        <v>3</v>
      </c>
      <c r="K45" s="4">
        <f>E45+G45+I45</f>
        <v>3</v>
      </c>
      <c r="L45" s="4">
        <f>F45+H45+J45</f>
        <v>6</v>
      </c>
      <c r="M45">
        <f>SUM(M43:M44)</f>
        <v>0</v>
      </c>
      <c r="P45" s="6" t="s">
        <v>90</v>
      </c>
      <c r="Q45" s="6" t="s">
        <v>91</v>
      </c>
      <c r="R45" s="10" t="s">
        <v>92</v>
      </c>
    </row>
    <row r="46" spans="3:46" ht="24">
      <c r="P46" s="6">
        <f>SUM(I114,I123,I129,I135,I141,I146,I151,I156)</f>
        <v>1</v>
      </c>
      <c r="Q46" s="6">
        <f>SUM(J114,J123,J129,J135,J141,J146,J151,J156)</f>
        <v>3</v>
      </c>
      <c r="R46" s="12">
        <f>P46/Q46</f>
        <v>0.33333333333333331</v>
      </c>
      <c r="AL46" s="4"/>
    </row>
    <row r="47" spans="3:46" ht="24">
      <c r="D47" s="4" t="s">
        <v>37</v>
      </c>
      <c r="P47" s="6"/>
      <c r="Q47" s="6"/>
      <c r="R47" s="6"/>
    </row>
    <row r="48" spans="3:46" ht="24">
      <c r="D48" t="s">
        <v>93</v>
      </c>
      <c r="F48">
        <v>1</v>
      </c>
      <c r="G48">
        <v>1</v>
      </c>
      <c r="H48">
        <v>1</v>
      </c>
      <c r="J48">
        <v>1</v>
      </c>
      <c r="P48" s="6"/>
      <c r="Q48" s="6"/>
      <c r="R48" s="6"/>
    </row>
    <row r="49" spans="4:46" ht="24">
      <c r="D49" s="5" t="s">
        <v>94</v>
      </c>
      <c r="P49" s="6" t="s">
        <v>95</v>
      </c>
      <c r="Q49" s="6">
        <f>M8+M17+M23+M29+M35+M40+M45+M50+M61+M70+M76+M82+M88+M93+M98+M103+M114+M123+M129+M135+M141+M146+M151+M156</f>
        <v>6</v>
      </c>
      <c r="R49" s="6"/>
      <c r="AL49" s="4"/>
      <c r="AM49" s="4"/>
      <c r="AN49" s="4"/>
      <c r="AO49" s="4"/>
      <c r="AP49" s="4"/>
      <c r="AQ49" s="4"/>
      <c r="AR49" s="4"/>
      <c r="AS49" s="4"/>
      <c r="AT49" s="4"/>
    </row>
    <row r="50" spans="4:46" ht="24">
      <c r="D50" s="4" t="s">
        <v>25</v>
      </c>
      <c r="E50" s="4">
        <f>E49+E48</f>
        <v>0</v>
      </c>
      <c r="F50" s="4">
        <f t="shared" ref="F50:J50" si="7">F49+F48</f>
        <v>1</v>
      </c>
      <c r="G50" s="4">
        <f t="shared" si="7"/>
        <v>1</v>
      </c>
      <c r="H50" s="4">
        <f t="shared" si="7"/>
        <v>1</v>
      </c>
      <c r="I50" s="4">
        <f t="shared" si="7"/>
        <v>0</v>
      </c>
      <c r="J50" s="4">
        <f t="shared" si="7"/>
        <v>1</v>
      </c>
      <c r="K50" s="4">
        <f>E50+G50+I50</f>
        <v>1</v>
      </c>
      <c r="L50" s="4">
        <f>F50+H50+J50</f>
        <v>3</v>
      </c>
      <c r="M50">
        <f>SUM(M48:M49)</f>
        <v>0</v>
      </c>
      <c r="P50" s="6"/>
      <c r="Q50" s="6"/>
      <c r="R50" s="6"/>
    </row>
    <row r="51" spans="4:46" ht="24">
      <c r="P51" s="6"/>
      <c r="Q51" s="6"/>
      <c r="R51" s="6"/>
      <c r="AL51" s="4"/>
    </row>
    <row r="52" spans="4:46">
      <c r="D52" s="4"/>
    </row>
    <row r="53" spans="4:46">
      <c r="AL53" s="5"/>
    </row>
    <row r="54" spans="4:46">
      <c r="D54" s="4"/>
      <c r="AL54" s="4"/>
      <c r="AM54" s="4"/>
      <c r="AN54" s="4"/>
      <c r="AO54" s="4"/>
      <c r="AP54" s="4"/>
      <c r="AQ54" s="4"/>
      <c r="AR54" s="4"/>
      <c r="AS54" s="4"/>
      <c r="AT54" s="4"/>
    </row>
    <row r="56" spans="4:46">
      <c r="E56" s="4" t="s">
        <v>96</v>
      </c>
      <c r="F56" s="4" t="s">
        <v>97</v>
      </c>
      <c r="G56" s="4" t="s">
        <v>98</v>
      </c>
      <c r="H56" s="4" t="s">
        <v>99</v>
      </c>
      <c r="I56" s="4" t="s">
        <v>100</v>
      </c>
      <c r="J56" s="4" t="s">
        <v>101</v>
      </c>
      <c r="K56" s="4" t="s">
        <v>102</v>
      </c>
      <c r="L56" s="4" t="s">
        <v>103</v>
      </c>
      <c r="M56" s="9" t="s">
        <v>8</v>
      </c>
      <c r="N56" s="9" t="s">
        <v>9</v>
      </c>
      <c r="AL56" s="4"/>
    </row>
    <row r="57" spans="4:46">
      <c r="D57" s="4" t="s">
        <v>12</v>
      </c>
    </row>
    <row r="58" spans="4:46">
      <c r="D58" t="s">
        <v>13</v>
      </c>
      <c r="J58">
        <v>1</v>
      </c>
    </row>
    <row r="59" spans="4:46">
      <c r="D59" t="s">
        <v>18</v>
      </c>
    </row>
    <row r="60" spans="4:46">
      <c r="D60" t="s">
        <v>22</v>
      </c>
    </row>
    <row r="61" spans="4:46">
      <c r="D61" s="4" t="s">
        <v>25</v>
      </c>
      <c r="E61" s="4">
        <f>E58+E59+E60</f>
        <v>0</v>
      </c>
      <c r="F61" s="4">
        <f t="shared" ref="F61:J61" si="8">F58+F59+F60</f>
        <v>0</v>
      </c>
      <c r="G61" s="4">
        <f t="shared" si="8"/>
        <v>0</v>
      </c>
      <c r="H61" s="4">
        <f t="shared" si="8"/>
        <v>0</v>
      </c>
      <c r="I61" s="4">
        <f t="shared" si="8"/>
        <v>0</v>
      </c>
      <c r="J61" s="4">
        <f t="shared" si="8"/>
        <v>1</v>
      </c>
      <c r="K61" s="4">
        <f>E61+G61+I61</f>
        <v>0</v>
      </c>
      <c r="L61" s="4">
        <f>F61+H61+J61</f>
        <v>1</v>
      </c>
      <c r="M61">
        <f>SUM(M58:M60)</f>
        <v>0</v>
      </c>
    </row>
    <row r="63" spans="4:46">
      <c r="D63" s="4" t="s">
        <v>30</v>
      </c>
    </row>
    <row r="64" spans="4:46">
      <c r="D64" t="s">
        <v>32</v>
      </c>
    </row>
    <row r="65" spans="4:13">
      <c r="D65" t="s">
        <v>34</v>
      </c>
    </row>
    <row r="66" spans="4:13">
      <c r="D66" t="s">
        <v>36</v>
      </c>
    </row>
    <row r="67" spans="4:13">
      <c r="D67" t="s">
        <v>38</v>
      </c>
    </row>
    <row r="68" spans="4:13">
      <c r="D68" t="s">
        <v>40</v>
      </c>
    </row>
    <row r="69" spans="4:13">
      <c r="D69" t="s">
        <v>41</v>
      </c>
    </row>
    <row r="70" spans="4:13">
      <c r="D70" s="4" t="s">
        <v>25</v>
      </c>
      <c r="E70" s="4">
        <f>E64+E65+E66+E67+E68+E69</f>
        <v>0</v>
      </c>
      <c r="F70" s="4">
        <f t="shared" ref="F70:J70" si="9">F64+F65+F66+F67+F68+F69</f>
        <v>0</v>
      </c>
      <c r="G70" s="4">
        <f t="shared" si="9"/>
        <v>0</v>
      </c>
      <c r="H70" s="4">
        <f t="shared" si="9"/>
        <v>0</v>
      </c>
      <c r="I70" s="4">
        <f t="shared" si="9"/>
        <v>0</v>
      </c>
      <c r="J70" s="4">
        <f t="shared" si="9"/>
        <v>0</v>
      </c>
      <c r="K70" s="4">
        <f>E70+G70+I70</f>
        <v>0</v>
      </c>
      <c r="L70" s="4">
        <f>F70+H70+J70</f>
        <v>0</v>
      </c>
      <c r="M70">
        <f>SUM(M64:M69)</f>
        <v>0</v>
      </c>
    </row>
    <row r="72" spans="4:13">
      <c r="D72" s="4" t="s">
        <v>26</v>
      </c>
    </row>
    <row r="73" spans="4:13">
      <c r="D73" s="5" t="s">
        <v>45</v>
      </c>
      <c r="F73">
        <v>1</v>
      </c>
      <c r="J73">
        <v>1</v>
      </c>
    </row>
    <row r="74" spans="4:13">
      <c r="D74" t="s">
        <v>49</v>
      </c>
    </row>
    <row r="75" spans="4:13">
      <c r="D75" t="s">
        <v>50</v>
      </c>
      <c r="G75">
        <v>1</v>
      </c>
      <c r="H75">
        <v>2</v>
      </c>
    </row>
    <row r="76" spans="4:13">
      <c r="D76" s="4" t="s">
        <v>25</v>
      </c>
      <c r="E76" s="4">
        <f>E75+E74+E73</f>
        <v>0</v>
      </c>
      <c r="F76" s="4">
        <f t="shared" ref="F76:J76" si="10">F75+F74+F73</f>
        <v>1</v>
      </c>
      <c r="G76" s="4">
        <f t="shared" si="10"/>
        <v>1</v>
      </c>
      <c r="H76" s="4">
        <f t="shared" si="10"/>
        <v>2</v>
      </c>
      <c r="I76" s="4">
        <f t="shared" si="10"/>
        <v>0</v>
      </c>
      <c r="J76" s="4">
        <f t="shared" si="10"/>
        <v>1</v>
      </c>
      <c r="K76" s="4">
        <f>E76+G76+I76</f>
        <v>1</v>
      </c>
      <c r="L76" s="4">
        <f>F76+H76+J76</f>
        <v>4</v>
      </c>
      <c r="M76">
        <f>SUM(M73:M75)</f>
        <v>0</v>
      </c>
    </row>
    <row r="78" spans="4:13">
      <c r="D78" s="4" t="s">
        <v>28</v>
      </c>
    </row>
    <row r="79" spans="4:13">
      <c r="D79" t="s">
        <v>57</v>
      </c>
      <c r="F79">
        <v>1</v>
      </c>
    </row>
    <row r="80" spans="4:13">
      <c r="D80" t="s">
        <v>58</v>
      </c>
      <c r="I80">
        <v>1</v>
      </c>
      <c r="J80">
        <v>1</v>
      </c>
    </row>
    <row r="81" spans="4:13">
      <c r="D81" t="s">
        <v>62</v>
      </c>
    </row>
    <row r="82" spans="4:13">
      <c r="D82" s="4" t="s">
        <v>25</v>
      </c>
      <c r="E82" s="4">
        <f>E79+E80+E81</f>
        <v>0</v>
      </c>
      <c r="F82" s="4">
        <f t="shared" ref="F82:J82" si="11">F79+F80+F81</f>
        <v>1</v>
      </c>
      <c r="G82" s="4">
        <f t="shared" si="11"/>
        <v>0</v>
      </c>
      <c r="H82" s="4">
        <f t="shared" si="11"/>
        <v>0</v>
      </c>
      <c r="I82" s="4">
        <f t="shared" si="11"/>
        <v>1</v>
      </c>
      <c r="J82" s="4">
        <f t="shared" si="11"/>
        <v>1</v>
      </c>
      <c r="K82" s="4">
        <f>E82+G82+I82</f>
        <v>1</v>
      </c>
      <c r="L82" s="4">
        <f>F82+H82+J82</f>
        <v>2</v>
      </c>
      <c r="M82">
        <f>SUM(M79:M81)</f>
        <v>0</v>
      </c>
    </row>
    <row r="84" spans="4:13">
      <c r="D84" s="4" t="s">
        <v>31</v>
      </c>
    </row>
    <row r="85" spans="4:13">
      <c r="D85" s="5" t="s">
        <v>69</v>
      </c>
    </row>
    <row r="86" spans="4:13">
      <c r="D86" s="5" t="s">
        <v>70</v>
      </c>
      <c r="F86">
        <v>1</v>
      </c>
    </row>
    <row r="87" spans="4:13">
      <c r="D87" s="5" t="s">
        <v>71</v>
      </c>
      <c r="E87" s="5"/>
      <c r="F87" s="5"/>
      <c r="G87" s="5"/>
      <c r="H87" s="5"/>
      <c r="I87" s="5"/>
      <c r="J87" s="5"/>
      <c r="K87" s="5"/>
      <c r="L87" s="5"/>
    </row>
    <row r="88" spans="4:13">
      <c r="D88" s="4" t="s">
        <v>25</v>
      </c>
      <c r="E88" s="5">
        <f>SUM(E85:E87)</f>
        <v>0</v>
      </c>
      <c r="F88" s="5">
        <f t="shared" ref="F88:J88" si="12">SUM(F85:F87)</f>
        <v>1</v>
      </c>
      <c r="G88" s="5">
        <f t="shared" si="12"/>
        <v>0</v>
      </c>
      <c r="H88" s="5">
        <f t="shared" si="12"/>
        <v>0</v>
      </c>
      <c r="I88" s="5">
        <f t="shared" si="12"/>
        <v>0</v>
      </c>
      <c r="J88" s="5">
        <f t="shared" si="12"/>
        <v>0</v>
      </c>
      <c r="K88" s="5">
        <f>SUM(E88,G88,I88)</f>
        <v>0</v>
      </c>
      <c r="L88" s="5">
        <f>SUM(F88,H88,J88)</f>
        <v>1</v>
      </c>
      <c r="M88">
        <f>SUM(M86:M87)</f>
        <v>0</v>
      </c>
    </row>
    <row r="90" spans="4:13">
      <c r="D90" s="4" t="s">
        <v>75</v>
      </c>
    </row>
    <row r="91" spans="4:13">
      <c r="D91" t="s">
        <v>76</v>
      </c>
    </row>
    <row r="92" spans="4:13">
      <c r="D92" t="s">
        <v>77</v>
      </c>
    </row>
    <row r="93" spans="4:13">
      <c r="D93" s="4" t="s">
        <v>25</v>
      </c>
      <c r="E93" s="4">
        <f>E92+E91</f>
        <v>0</v>
      </c>
      <c r="F93" s="4">
        <f t="shared" ref="F93:J93" si="13">F92+F91</f>
        <v>0</v>
      </c>
      <c r="G93" s="4">
        <f t="shared" si="13"/>
        <v>0</v>
      </c>
      <c r="H93" s="4">
        <f t="shared" si="13"/>
        <v>0</v>
      </c>
      <c r="I93" s="4">
        <f t="shared" si="13"/>
        <v>0</v>
      </c>
      <c r="J93" s="4">
        <f t="shared" si="13"/>
        <v>0</v>
      </c>
      <c r="K93" s="4">
        <f>E93+G93+I93</f>
        <v>0</v>
      </c>
      <c r="L93" s="4">
        <f>F93+H93+J93</f>
        <v>0</v>
      </c>
      <c r="M93">
        <f>SUM(M91:M92)</f>
        <v>0</v>
      </c>
    </row>
    <row r="95" spans="4:13">
      <c r="D95" s="4" t="s">
        <v>84</v>
      </c>
    </row>
    <row r="96" spans="4:13">
      <c r="D96" t="s">
        <v>85</v>
      </c>
    </row>
    <row r="97" spans="4:14">
      <c r="D97" t="s">
        <v>89</v>
      </c>
    </row>
    <row r="98" spans="4:14">
      <c r="D98" s="4" t="s">
        <v>25</v>
      </c>
      <c r="E98" s="4">
        <f>E97+E96</f>
        <v>0</v>
      </c>
      <c r="F98" s="4">
        <f t="shared" ref="F98:J98" si="14">F97+F96</f>
        <v>0</v>
      </c>
      <c r="G98" s="4">
        <f t="shared" si="14"/>
        <v>0</v>
      </c>
      <c r="H98" s="4">
        <f t="shared" si="14"/>
        <v>0</v>
      </c>
      <c r="I98" s="4">
        <f t="shared" si="14"/>
        <v>0</v>
      </c>
      <c r="J98" s="4">
        <f t="shared" si="14"/>
        <v>0</v>
      </c>
      <c r="K98" s="4">
        <f>E98+G98+I98</f>
        <v>0</v>
      </c>
      <c r="L98" s="4">
        <f>F98+H98+J98</f>
        <v>0</v>
      </c>
      <c r="M98">
        <f>SUM(M96:M97)</f>
        <v>0</v>
      </c>
    </row>
    <row r="100" spans="4:14">
      <c r="D100" s="4" t="s">
        <v>37</v>
      </c>
    </row>
    <row r="101" spans="4:14">
      <c r="D101" t="s">
        <v>93</v>
      </c>
    </row>
    <row r="102" spans="4:14">
      <c r="D102" s="5" t="s">
        <v>94</v>
      </c>
    </row>
    <row r="103" spans="4:14">
      <c r="D103" s="4" t="s">
        <v>25</v>
      </c>
      <c r="E103" s="4">
        <f>E102+E101</f>
        <v>0</v>
      </c>
      <c r="F103" s="4">
        <f t="shared" ref="F103:J103" si="15">F102+F101</f>
        <v>0</v>
      </c>
      <c r="G103" s="4">
        <f t="shared" si="15"/>
        <v>0</v>
      </c>
      <c r="H103" s="4">
        <f t="shared" si="15"/>
        <v>0</v>
      </c>
      <c r="I103" s="4">
        <f t="shared" si="15"/>
        <v>0</v>
      </c>
      <c r="J103" s="4">
        <f t="shared" si="15"/>
        <v>0</v>
      </c>
      <c r="K103" s="4">
        <f>E103+G103+I103</f>
        <v>0</v>
      </c>
      <c r="L103" s="4">
        <f>F103+H103+J103</f>
        <v>0</v>
      </c>
      <c r="M103">
        <f>SUM(M101:M102)</f>
        <v>0</v>
      </c>
    </row>
    <row r="105" spans="4:14">
      <c r="D105" s="4"/>
    </row>
    <row r="107" spans="4:14">
      <c r="D107" s="4"/>
    </row>
    <row r="109" spans="4:14">
      <c r="E109" s="4" t="s">
        <v>104</v>
      </c>
      <c r="F109" s="4" t="s">
        <v>105</v>
      </c>
      <c r="G109" s="4" t="s">
        <v>106</v>
      </c>
      <c r="H109" s="4" t="s">
        <v>107</v>
      </c>
      <c r="I109" s="4" t="s">
        <v>108</v>
      </c>
      <c r="J109" s="4" t="s">
        <v>109</v>
      </c>
      <c r="K109" s="4" t="s">
        <v>110</v>
      </c>
      <c r="L109" s="4" t="s">
        <v>111</v>
      </c>
      <c r="M109" s="9" t="s">
        <v>8</v>
      </c>
      <c r="N109" s="9" t="s">
        <v>9</v>
      </c>
    </row>
    <row r="110" spans="4:14">
      <c r="D110" s="4" t="s">
        <v>12</v>
      </c>
    </row>
    <row r="111" spans="4:14">
      <c r="D111" t="s">
        <v>13</v>
      </c>
      <c r="G111">
        <v>1</v>
      </c>
      <c r="H111">
        <v>1</v>
      </c>
    </row>
    <row r="112" spans="4:14">
      <c r="D112" t="s">
        <v>18</v>
      </c>
    </row>
    <row r="113" spans="4:13">
      <c r="D113" t="s">
        <v>22</v>
      </c>
    </row>
    <row r="114" spans="4:13">
      <c r="D114" s="4" t="s">
        <v>25</v>
      </c>
      <c r="E114" s="4">
        <f>E111+E112+E113</f>
        <v>0</v>
      </c>
      <c r="F114" s="4">
        <f t="shared" ref="F114:J114" si="16">F111+F112+F113</f>
        <v>0</v>
      </c>
      <c r="G114" s="4">
        <f t="shared" si="16"/>
        <v>1</v>
      </c>
      <c r="H114" s="4">
        <f t="shared" si="16"/>
        <v>1</v>
      </c>
      <c r="I114" s="4">
        <f t="shared" si="16"/>
        <v>0</v>
      </c>
      <c r="J114" s="4">
        <f t="shared" si="16"/>
        <v>0</v>
      </c>
      <c r="K114" s="4">
        <f>E114+G114+I114</f>
        <v>1</v>
      </c>
      <c r="L114" s="4">
        <f>F114+H114+J114</f>
        <v>1</v>
      </c>
      <c r="M114">
        <f>SUM(M111:M113)</f>
        <v>0</v>
      </c>
    </row>
    <row r="116" spans="4:13">
      <c r="D116" s="4" t="s">
        <v>30</v>
      </c>
    </row>
    <row r="117" spans="4:13">
      <c r="D117" t="s">
        <v>32</v>
      </c>
    </row>
    <row r="118" spans="4:13">
      <c r="D118" t="s">
        <v>34</v>
      </c>
      <c r="F118">
        <v>1</v>
      </c>
      <c r="H118">
        <v>1</v>
      </c>
    </row>
    <row r="119" spans="4:13">
      <c r="D119" t="s">
        <v>36</v>
      </c>
    </row>
    <row r="120" spans="4:13">
      <c r="D120" t="s">
        <v>38</v>
      </c>
    </row>
    <row r="121" spans="4:13">
      <c r="D121" t="s">
        <v>40</v>
      </c>
    </row>
    <row r="122" spans="4:13">
      <c r="D122" t="s">
        <v>41</v>
      </c>
      <c r="J122">
        <v>2</v>
      </c>
    </row>
    <row r="123" spans="4:13">
      <c r="D123" s="4" t="s">
        <v>25</v>
      </c>
      <c r="E123" s="4">
        <f>E117+E118+E119+E120+E121+E122</f>
        <v>0</v>
      </c>
      <c r="F123" s="4">
        <f t="shared" ref="F123:J123" si="17">F117+F118+F119+F120+F121+F122</f>
        <v>1</v>
      </c>
      <c r="G123" s="4">
        <f t="shared" si="17"/>
        <v>0</v>
      </c>
      <c r="H123" s="4">
        <f t="shared" si="17"/>
        <v>1</v>
      </c>
      <c r="I123" s="4">
        <f t="shared" si="17"/>
        <v>0</v>
      </c>
      <c r="J123" s="4">
        <f t="shared" si="17"/>
        <v>2</v>
      </c>
      <c r="K123" s="4">
        <f>E123+G123+I123</f>
        <v>0</v>
      </c>
      <c r="L123" s="4">
        <f>F123+H123+J123</f>
        <v>4</v>
      </c>
      <c r="M123">
        <f>SUM(M117:M122)</f>
        <v>0</v>
      </c>
    </row>
    <row r="125" spans="4:13">
      <c r="D125" s="4" t="s">
        <v>26</v>
      </c>
    </row>
    <row r="126" spans="4:13">
      <c r="D126" s="5" t="s">
        <v>45</v>
      </c>
      <c r="H126">
        <v>1</v>
      </c>
    </row>
    <row r="127" spans="4:13">
      <c r="D127" t="s">
        <v>49</v>
      </c>
      <c r="E127">
        <v>1</v>
      </c>
      <c r="F127">
        <v>1</v>
      </c>
    </row>
    <row r="128" spans="4:13">
      <c r="D128" t="s">
        <v>50</v>
      </c>
      <c r="E128">
        <v>1</v>
      </c>
      <c r="F128">
        <v>1</v>
      </c>
      <c r="H128">
        <v>2</v>
      </c>
    </row>
    <row r="129" spans="4:13">
      <c r="D129" s="4" t="s">
        <v>25</v>
      </c>
      <c r="E129" s="4">
        <f>E128+E127+E126</f>
        <v>2</v>
      </c>
      <c r="F129" s="4">
        <f t="shared" ref="F129:J129" si="18">F128+F127+F126</f>
        <v>2</v>
      </c>
      <c r="G129" s="4">
        <f t="shared" si="18"/>
        <v>0</v>
      </c>
      <c r="H129" s="4">
        <f t="shared" si="18"/>
        <v>3</v>
      </c>
      <c r="I129" s="4">
        <f t="shared" si="18"/>
        <v>0</v>
      </c>
      <c r="J129" s="4">
        <f t="shared" si="18"/>
        <v>0</v>
      </c>
      <c r="K129" s="4">
        <f>E129+G129+I129</f>
        <v>2</v>
      </c>
      <c r="L129" s="4">
        <f>F129+H129+J129</f>
        <v>5</v>
      </c>
      <c r="M129">
        <f>SUM(M126:M128)</f>
        <v>0</v>
      </c>
    </row>
    <row r="131" spans="4:13">
      <c r="D131" s="4" t="s">
        <v>28</v>
      </c>
    </row>
    <row r="132" spans="4:13">
      <c r="D132" t="s">
        <v>57</v>
      </c>
    </row>
    <row r="133" spans="4:13">
      <c r="D133" t="s">
        <v>58</v>
      </c>
      <c r="I133">
        <v>1</v>
      </c>
      <c r="J133">
        <v>1</v>
      </c>
    </row>
    <row r="134" spans="4:13">
      <c r="D134" t="s">
        <v>62</v>
      </c>
    </row>
    <row r="135" spans="4:13">
      <c r="D135" s="4" t="s">
        <v>25</v>
      </c>
      <c r="E135" s="4">
        <f>E132+E133+E134</f>
        <v>0</v>
      </c>
      <c r="F135" s="4">
        <f t="shared" ref="F135:J135" si="19">F132+F133+F134</f>
        <v>0</v>
      </c>
      <c r="G135" s="4">
        <f t="shared" si="19"/>
        <v>0</v>
      </c>
      <c r="H135" s="4">
        <f t="shared" si="19"/>
        <v>0</v>
      </c>
      <c r="I135" s="4">
        <f t="shared" si="19"/>
        <v>1</v>
      </c>
      <c r="J135" s="4">
        <f t="shared" si="19"/>
        <v>1</v>
      </c>
      <c r="K135" s="4">
        <f>E135+G135+I135</f>
        <v>1</v>
      </c>
      <c r="L135" s="4">
        <f>F135+H135+J135</f>
        <v>1</v>
      </c>
      <c r="M135">
        <f>SUM(M132:M134)</f>
        <v>0</v>
      </c>
    </row>
    <row r="137" spans="4:13">
      <c r="D137" s="4" t="s">
        <v>31</v>
      </c>
    </row>
    <row r="138" spans="4:13">
      <c r="D138" s="5" t="s">
        <v>69</v>
      </c>
    </row>
    <row r="139" spans="4:13">
      <c r="D139" s="5" t="s">
        <v>70</v>
      </c>
    </row>
    <row r="140" spans="4:13">
      <c r="D140" s="5" t="s">
        <v>71</v>
      </c>
    </row>
    <row r="141" spans="4:13">
      <c r="D141" s="4" t="s">
        <v>25</v>
      </c>
      <c r="E141" s="5">
        <f>SUM(E138:E140)</f>
        <v>0</v>
      </c>
      <c r="F141" s="5">
        <f t="shared" ref="F141:J141" si="20">SUM(F138:F140)</f>
        <v>0</v>
      </c>
      <c r="G141" s="5">
        <f t="shared" si="20"/>
        <v>0</v>
      </c>
      <c r="H141" s="5">
        <f t="shared" si="20"/>
        <v>0</v>
      </c>
      <c r="I141" s="5">
        <f t="shared" si="20"/>
        <v>0</v>
      </c>
      <c r="J141" s="5">
        <f t="shared" si="20"/>
        <v>0</v>
      </c>
      <c r="K141" s="5">
        <f>SUM(E141,G141,I141)</f>
        <v>0</v>
      </c>
      <c r="L141" s="5">
        <f>SUM(F141,H141,J141)</f>
        <v>0</v>
      </c>
      <c r="M141">
        <f>SUM(M139:M140)</f>
        <v>0</v>
      </c>
    </row>
    <row r="143" spans="4:13">
      <c r="D143" s="4" t="s">
        <v>75</v>
      </c>
    </row>
    <row r="144" spans="4:13">
      <c r="D144" t="s">
        <v>76</v>
      </c>
    </row>
    <row r="145" spans="4:13">
      <c r="D145" t="s">
        <v>77</v>
      </c>
      <c r="F145">
        <v>1</v>
      </c>
    </row>
    <row r="146" spans="4:13">
      <c r="D146" s="4" t="s">
        <v>25</v>
      </c>
      <c r="E146" s="4">
        <f>E145+E144</f>
        <v>0</v>
      </c>
      <c r="F146" s="4">
        <f t="shared" ref="F146:J146" si="21">F145+F144</f>
        <v>1</v>
      </c>
      <c r="G146" s="4">
        <f t="shared" si="21"/>
        <v>0</v>
      </c>
      <c r="H146" s="4">
        <f t="shared" si="21"/>
        <v>0</v>
      </c>
      <c r="I146" s="4">
        <f t="shared" si="21"/>
        <v>0</v>
      </c>
      <c r="J146" s="4">
        <f t="shared" si="21"/>
        <v>0</v>
      </c>
      <c r="K146" s="4">
        <f>E146+G146+I146</f>
        <v>0</v>
      </c>
      <c r="L146" s="4">
        <f>F146+H146+J146</f>
        <v>1</v>
      </c>
      <c r="M146">
        <f>SUM(M144:M145)</f>
        <v>0</v>
      </c>
    </row>
    <row r="148" spans="4:13">
      <c r="D148" s="4" t="s">
        <v>84</v>
      </c>
    </row>
    <row r="149" spans="4:13">
      <c r="D149" t="s">
        <v>85</v>
      </c>
    </row>
    <row r="150" spans="4:13">
      <c r="D150" t="s">
        <v>89</v>
      </c>
    </row>
    <row r="151" spans="4:13">
      <c r="D151" s="4" t="s">
        <v>25</v>
      </c>
      <c r="E151" s="4">
        <f>E150+E149</f>
        <v>0</v>
      </c>
      <c r="F151" s="4">
        <f t="shared" ref="F151:J151" si="22">F150+F149</f>
        <v>0</v>
      </c>
      <c r="G151" s="4">
        <f t="shared" si="22"/>
        <v>0</v>
      </c>
      <c r="H151" s="4">
        <f t="shared" si="22"/>
        <v>0</v>
      </c>
      <c r="I151" s="4">
        <f t="shared" si="22"/>
        <v>0</v>
      </c>
      <c r="J151" s="4">
        <f t="shared" si="22"/>
        <v>0</v>
      </c>
      <c r="K151" s="4">
        <f>E151+G151+I151</f>
        <v>0</v>
      </c>
      <c r="L151" s="4">
        <f>F151+H151+J151</f>
        <v>0</v>
      </c>
      <c r="M151">
        <f>SUM(M149:M150)</f>
        <v>0</v>
      </c>
    </row>
    <row r="153" spans="4:13">
      <c r="D153" s="4" t="s">
        <v>37</v>
      </c>
    </row>
    <row r="154" spans="4:13">
      <c r="D154" t="s">
        <v>93</v>
      </c>
    </row>
    <row r="155" spans="4:13">
      <c r="D155" s="5" t="s">
        <v>94</v>
      </c>
    </row>
    <row r="156" spans="4:13">
      <c r="D156" s="4" t="s">
        <v>25</v>
      </c>
      <c r="E156" s="4">
        <f>E155+E154</f>
        <v>0</v>
      </c>
      <c r="F156" s="4">
        <f t="shared" ref="F156:J156" si="23">F155+F154</f>
        <v>0</v>
      </c>
      <c r="G156" s="4">
        <f t="shared" si="23"/>
        <v>0</v>
      </c>
      <c r="H156" s="4">
        <f t="shared" si="23"/>
        <v>0</v>
      </c>
      <c r="I156" s="4">
        <f t="shared" si="23"/>
        <v>0</v>
      </c>
      <c r="J156" s="4">
        <f t="shared" si="23"/>
        <v>0</v>
      </c>
      <c r="K156" s="4">
        <f>E156+G156+I156</f>
        <v>0</v>
      </c>
      <c r="L156" s="4">
        <f>F156+H156+J156</f>
        <v>0</v>
      </c>
      <c r="M156">
        <f>SUM(M154:M155)</f>
        <v>0</v>
      </c>
    </row>
    <row r="158" spans="4:13">
      <c r="D158" s="4"/>
    </row>
    <row r="160" spans="4:13">
      <c r="D160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3DBC-3807-2940-A7A6-8BFCEBA4BF59}">
  <dimension ref="C3:AT160"/>
  <sheetViews>
    <sheetView zoomScale="50" workbookViewId="0">
      <selection activeCell="M39" sqref="M39"/>
    </sheetView>
  </sheetViews>
  <sheetFormatPr defaultColWidth="11" defaultRowHeight="15.95"/>
  <cols>
    <col min="4" max="4" width="21.875" customWidth="1"/>
    <col min="5" max="5" width="22.375" customWidth="1"/>
    <col min="6" max="6" width="24.625" bestFit="1" customWidth="1"/>
    <col min="7" max="7" width="21.875" customWidth="1"/>
    <col min="8" max="8" width="24.625" customWidth="1"/>
    <col min="9" max="9" width="24.875" customWidth="1"/>
    <col min="10" max="10" width="24.375" customWidth="1"/>
    <col min="11" max="11" width="22.625" customWidth="1"/>
    <col min="12" max="12" width="24.5" customWidth="1"/>
    <col min="13" max="13" width="28" customWidth="1"/>
    <col min="14" max="14" width="31.375" customWidth="1"/>
    <col min="15" max="15" width="15.125" customWidth="1"/>
    <col min="16" max="16" width="37.375" customWidth="1"/>
    <col min="17" max="17" width="42.5" customWidth="1"/>
    <col min="18" max="18" width="18.375" customWidth="1"/>
    <col min="19" max="19" width="17.5" customWidth="1"/>
    <col min="23" max="23" width="44.125" customWidth="1"/>
  </cols>
  <sheetData>
    <row r="3" spans="4:46"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9" t="s">
        <v>8</v>
      </c>
      <c r="N3" s="9" t="s">
        <v>9</v>
      </c>
      <c r="R3" t="s">
        <v>10</v>
      </c>
      <c r="S3" t="s">
        <v>11</v>
      </c>
    </row>
    <row r="4" spans="4:46">
      <c r="D4" s="4" t="s">
        <v>12</v>
      </c>
    </row>
    <row r="5" spans="4:46" ht="21">
      <c r="D5" t="s">
        <v>13</v>
      </c>
      <c r="E5">
        <v>1</v>
      </c>
      <c r="F5">
        <v>1</v>
      </c>
      <c r="P5" s="2" t="s">
        <v>14</v>
      </c>
      <c r="Q5" s="2" t="s">
        <v>15</v>
      </c>
      <c r="R5" s="2" t="s">
        <v>16</v>
      </c>
      <c r="S5" s="2" t="s">
        <v>17</v>
      </c>
    </row>
    <row r="6" spans="4:46" ht="24">
      <c r="D6" t="s">
        <v>18</v>
      </c>
      <c r="P6" s="1" t="s">
        <v>19</v>
      </c>
      <c r="Q6" s="1">
        <f>(K8*2)+(K61*2)+(K114*3)+M8+M61+M114</f>
        <v>15</v>
      </c>
      <c r="R6" s="7">
        <f>Q6/(L8+L61+L114)</f>
        <v>1.5</v>
      </c>
      <c r="S6" s="8">
        <f>Q6/Q15</f>
        <v>0.24590163934426229</v>
      </c>
    </row>
    <row r="7" spans="4:46" ht="24">
      <c r="D7" t="s">
        <v>22</v>
      </c>
      <c r="G7">
        <v>1</v>
      </c>
      <c r="H7">
        <v>1</v>
      </c>
      <c r="I7">
        <v>1</v>
      </c>
      <c r="J7">
        <v>2</v>
      </c>
      <c r="P7" s="1" t="s">
        <v>23</v>
      </c>
      <c r="Q7" s="1">
        <f>(K17*2)+(K70*2)+(K123*3)+M17+M70+M123</f>
        <v>7</v>
      </c>
      <c r="R7" s="7">
        <f>Q7/(L17+L70+L123)</f>
        <v>1</v>
      </c>
      <c r="S7" s="8">
        <f>Q7/Q15</f>
        <v>0.11475409836065574</v>
      </c>
    </row>
    <row r="8" spans="4:46" ht="24">
      <c r="D8" s="4" t="s">
        <v>25</v>
      </c>
      <c r="E8" s="4">
        <f>E5+E6+E7</f>
        <v>1</v>
      </c>
      <c r="F8" s="4">
        <f t="shared" ref="F8:J8" si="0">F5+F6+F7</f>
        <v>1</v>
      </c>
      <c r="G8" s="4">
        <f t="shared" si="0"/>
        <v>1</v>
      </c>
      <c r="H8" s="4">
        <f t="shared" si="0"/>
        <v>1</v>
      </c>
      <c r="I8" s="4">
        <f t="shared" si="0"/>
        <v>1</v>
      </c>
      <c r="J8" s="4">
        <f t="shared" si="0"/>
        <v>2</v>
      </c>
      <c r="K8" s="4">
        <f>E8+G8+I8</f>
        <v>3</v>
      </c>
      <c r="L8" s="4">
        <f>F8+H8+J8</f>
        <v>4</v>
      </c>
      <c r="M8">
        <f>SUM(M5:M7)</f>
        <v>0</v>
      </c>
      <c r="P8" s="1" t="s">
        <v>26</v>
      </c>
      <c r="Q8" s="1">
        <f>(K23*2)+(K76*2)+(K129*3)+M23+M76+M129</f>
        <v>10</v>
      </c>
      <c r="R8" s="7">
        <f>Q8/(L23+L76+L129)</f>
        <v>0.66666666666666663</v>
      </c>
      <c r="S8" s="8">
        <f>Q8/Q15</f>
        <v>0.16393442622950818</v>
      </c>
      <c r="AL8" s="4"/>
    </row>
    <row r="9" spans="4:46" ht="24">
      <c r="P9" s="1" t="s">
        <v>28</v>
      </c>
      <c r="Q9" s="1">
        <f>(K29*2)+(K82*2)+(K135*3)+M29+M82+M135</f>
        <v>6</v>
      </c>
      <c r="R9" s="7">
        <f>Q9/(L29+L82+L135)</f>
        <v>0.66666666666666663</v>
      </c>
      <c r="S9" s="8">
        <f>Q9/Q15</f>
        <v>9.8360655737704916E-2</v>
      </c>
    </row>
    <row r="10" spans="4:46" ht="24">
      <c r="D10" s="4" t="s">
        <v>30</v>
      </c>
      <c r="P10" s="1" t="s">
        <v>31</v>
      </c>
      <c r="Q10" s="1">
        <f>(K35*2)+(K88*2)+(K141*3)+M35+M88+M141</f>
        <v>2</v>
      </c>
      <c r="R10" s="7">
        <f>Q10/(L35+L88+L141)</f>
        <v>0.66666666666666663</v>
      </c>
      <c r="S10" s="8">
        <f>Q10/Q15</f>
        <v>3.2786885245901641E-2</v>
      </c>
    </row>
    <row r="11" spans="4:46" ht="24">
      <c r="D11" t="s">
        <v>32</v>
      </c>
      <c r="P11" s="1" t="s">
        <v>33</v>
      </c>
      <c r="Q11" s="1">
        <f>(K40*2)+(K93*2)+(K146*3)+M40+M93+M146</f>
        <v>19</v>
      </c>
      <c r="R11" s="7">
        <f>Q11/(L40+L93+L146)</f>
        <v>1.4615384615384615</v>
      </c>
      <c r="S11" s="8">
        <f>Q11/Q15</f>
        <v>0.31147540983606559</v>
      </c>
    </row>
    <row r="12" spans="4:46" ht="24">
      <c r="D12" t="s">
        <v>34</v>
      </c>
      <c r="P12" s="1" t="s">
        <v>35</v>
      </c>
      <c r="Q12" s="1">
        <f>(K45*2)+(K98*2)+(3*K151)+M45+M98+M151</f>
        <v>2</v>
      </c>
      <c r="R12" s="7">
        <f>Q12/(L45+L98+L151)</f>
        <v>1</v>
      </c>
      <c r="S12" s="8">
        <f>Q12/Q15</f>
        <v>3.2786885245901641E-2</v>
      </c>
      <c r="AL12" s="4"/>
      <c r="AM12" s="4"/>
      <c r="AN12" s="4"/>
      <c r="AO12" s="4"/>
      <c r="AP12" s="4"/>
      <c r="AQ12" s="4"/>
      <c r="AR12" s="4"/>
      <c r="AS12" s="4"/>
      <c r="AT12" s="4"/>
    </row>
    <row r="13" spans="4:46" ht="24">
      <c r="D13" t="s">
        <v>36</v>
      </c>
      <c r="P13" s="1" t="s">
        <v>37</v>
      </c>
      <c r="Q13" s="1">
        <f>(K50*2)+(K103*2)+(K156*3)+M50+M103+M156</f>
        <v>0</v>
      </c>
      <c r="R13" s="7" t="e">
        <f>Q13/(L50+L103+L156)</f>
        <v>#DIV/0!</v>
      </c>
      <c r="S13" s="8">
        <f>Q13/Q15</f>
        <v>0</v>
      </c>
    </row>
    <row r="14" spans="4:46" ht="24">
      <c r="D14" t="s">
        <v>38</v>
      </c>
      <c r="G14">
        <v>2</v>
      </c>
      <c r="H14">
        <v>2</v>
      </c>
      <c r="J14">
        <v>2</v>
      </c>
      <c r="P14" s="3" t="s">
        <v>39</v>
      </c>
      <c r="Q14" s="3">
        <v>0</v>
      </c>
      <c r="S14" s="8">
        <f>Q14/Q15</f>
        <v>0</v>
      </c>
      <c r="AL14" s="4"/>
    </row>
    <row r="15" spans="4:46" ht="24">
      <c r="D15" t="s">
        <v>40</v>
      </c>
      <c r="P15" s="1" t="s">
        <v>25</v>
      </c>
      <c r="Q15" s="1">
        <f>SUM(Q6:Q14)</f>
        <v>61</v>
      </c>
    </row>
    <row r="16" spans="4:46">
      <c r="D16" t="s">
        <v>41</v>
      </c>
    </row>
    <row r="17" spans="4:46" ht="24">
      <c r="D17" s="4" t="s">
        <v>25</v>
      </c>
      <c r="E17" s="4">
        <f>E11+E12+E13+E14+E15+E16</f>
        <v>0</v>
      </c>
      <c r="F17" s="4">
        <f t="shared" ref="F17:J17" si="1">F11+F12+F13+F14+F15+F16</f>
        <v>0</v>
      </c>
      <c r="G17" s="4">
        <f t="shared" si="1"/>
        <v>2</v>
      </c>
      <c r="H17" s="4">
        <f t="shared" si="1"/>
        <v>2</v>
      </c>
      <c r="I17" s="4">
        <f t="shared" si="1"/>
        <v>0</v>
      </c>
      <c r="J17" s="4">
        <f t="shared" si="1"/>
        <v>2</v>
      </c>
      <c r="K17" s="4">
        <f>E17+G17+I17</f>
        <v>2</v>
      </c>
      <c r="L17" s="4">
        <f>F17+H17+J17</f>
        <v>4</v>
      </c>
      <c r="M17">
        <f>SUM(M11:M16)</f>
        <v>0</v>
      </c>
      <c r="P17" s="1"/>
      <c r="R17" s="1"/>
    </row>
    <row r="18" spans="4:46" ht="24">
      <c r="O18" s="6"/>
      <c r="P18" s="6" t="s">
        <v>42</v>
      </c>
      <c r="Q18" s="6" t="s">
        <v>43</v>
      </c>
      <c r="R18" s="11" t="s">
        <v>44</v>
      </c>
    </row>
    <row r="19" spans="4:46" ht="24">
      <c r="D19" s="4" t="s">
        <v>26</v>
      </c>
      <c r="O19" s="6"/>
      <c r="P19" s="6">
        <f>SUM(K8,K17,K23,K29,K35,K40,K45,K50)</f>
        <v>15</v>
      </c>
      <c r="Q19" s="6">
        <f>SUM(L50,L45,L40,L35,L29,L23,L17,L8)</f>
        <v>29</v>
      </c>
      <c r="R19" s="12">
        <f>P19/Q19</f>
        <v>0.51724137931034486</v>
      </c>
    </row>
    <row r="20" spans="4:46" ht="24">
      <c r="D20" s="5" t="s">
        <v>45</v>
      </c>
      <c r="O20" s="6"/>
      <c r="P20" s="6" t="s">
        <v>46</v>
      </c>
      <c r="Q20" s="6" t="s">
        <v>47</v>
      </c>
      <c r="R20" s="12" t="s">
        <v>48</v>
      </c>
    </row>
    <row r="21" spans="4:46" ht="24">
      <c r="D21" t="s">
        <v>49</v>
      </c>
      <c r="O21" s="6"/>
      <c r="P21" s="6">
        <f>SUM(E8+E17+E23+E29+E35+E40+E45+E50)</f>
        <v>3</v>
      </c>
      <c r="Q21" s="6">
        <f>SUM(F8,F17,F23,F29,F35,F40,F45,F50)</f>
        <v>6</v>
      </c>
      <c r="R21" s="12">
        <f>P21/Q21</f>
        <v>0.5</v>
      </c>
    </row>
    <row r="22" spans="4:46" ht="24">
      <c r="D22" t="s">
        <v>50</v>
      </c>
      <c r="O22" s="6"/>
      <c r="P22" s="6" t="s">
        <v>51</v>
      </c>
      <c r="Q22" s="6" t="s">
        <v>52</v>
      </c>
      <c r="R22" s="12" t="s">
        <v>53</v>
      </c>
      <c r="AL22" s="4"/>
      <c r="AM22" s="4"/>
      <c r="AN22" s="4"/>
      <c r="AO22" s="4"/>
      <c r="AP22" s="4"/>
      <c r="AQ22" s="4"/>
      <c r="AR22" s="4"/>
      <c r="AS22" s="4"/>
      <c r="AT22" s="4"/>
    </row>
    <row r="23" spans="4:46" ht="24">
      <c r="D23" s="4" t="s">
        <v>25</v>
      </c>
      <c r="E23" s="4">
        <f>E22+E21+E20</f>
        <v>0</v>
      </c>
      <c r="F23" s="4">
        <f t="shared" ref="F23:J23" si="2">F22+F21+F20</f>
        <v>0</v>
      </c>
      <c r="G23" s="4">
        <f t="shared" si="2"/>
        <v>0</v>
      </c>
      <c r="H23" s="4">
        <f t="shared" si="2"/>
        <v>0</v>
      </c>
      <c r="I23" s="4">
        <f t="shared" si="2"/>
        <v>0</v>
      </c>
      <c r="J23" s="4">
        <f t="shared" si="2"/>
        <v>0</v>
      </c>
      <c r="K23" s="4">
        <f>E23+G23+I23</f>
        <v>0</v>
      </c>
      <c r="L23" s="4">
        <f>F23+H23+J23</f>
        <v>0</v>
      </c>
      <c r="M23">
        <f>SUM(M20:M22)</f>
        <v>0</v>
      </c>
      <c r="O23" s="6"/>
      <c r="P23" s="6">
        <f>SUM(G8,G17,G23,G29,G40,G35,G45,G50)</f>
        <v>7</v>
      </c>
      <c r="Q23" s="6">
        <f>SUM(H8,H17,H23,H29,H35,H40,H45,H50)</f>
        <v>9</v>
      </c>
      <c r="R23" s="12">
        <f>P23/Q23</f>
        <v>0.77777777777777779</v>
      </c>
    </row>
    <row r="24" spans="4:46" ht="24">
      <c r="O24" s="6"/>
      <c r="P24" s="6" t="s">
        <v>54</v>
      </c>
      <c r="Q24" s="6" t="s">
        <v>55</v>
      </c>
      <c r="R24" s="12" t="s">
        <v>56</v>
      </c>
      <c r="AL24" s="4"/>
    </row>
    <row r="25" spans="4:46" ht="24">
      <c r="D25" s="4" t="s">
        <v>28</v>
      </c>
      <c r="O25" s="6"/>
      <c r="P25" s="6">
        <f>SUM(I8,I17,I23,I29,I35,I40,I45,I50)</f>
        <v>5</v>
      </c>
      <c r="Q25" s="6">
        <f>SUM(J8,J17,J23,J29,J35,J40,J45,J50)</f>
        <v>14</v>
      </c>
      <c r="R25" s="12">
        <f>P25/Q25</f>
        <v>0.35714285714285715</v>
      </c>
    </row>
    <row r="26" spans="4:46" ht="24">
      <c r="D26" t="s">
        <v>57</v>
      </c>
      <c r="F26">
        <v>1</v>
      </c>
      <c r="G26">
        <v>3</v>
      </c>
      <c r="H26">
        <v>5</v>
      </c>
      <c r="O26" s="6"/>
      <c r="P26" s="6"/>
      <c r="Q26" s="6"/>
      <c r="R26" s="6"/>
    </row>
    <row r="27" spans="4:46" ht="24">
      <c r="D27" t="s">
        <v>58</v>
      </c>
      <c r="P27" s="6" t="s">
        <v>59</v>
      </c>
      <c r="Q27" s="6" t="s">
        <v>60</v>
      </c>
      <c r="R27" s="11" t="s">
        <v>61</v>
      </c>
      <c r="AL27" s="4"/>
      <c r="AM27" s="4"/>
      <c r="AN27" s="4"/>
      <c r="AO27" s="4"/>
      <c r="AP27" s="4"/>
      <c r="AQ27" s="4"/>
      <c r="AR27" s="4"/>
      <c r="AS27" s="4"/>
      <c r="AT27" s="4"/>
    </row>
    <row r="28" spans="4:46" ht="24">
      <c r="D28" t="s">
        <v>62</v>
      </c>
      <c r="J28">
        <v>1</v>
      </c>
      <c r="P28" s="6">
        <f>SUM(K61,K70,K76,K82,K88,K93,K98,K103)</f>
        <v>2</v>
      </c>
      <c r="Q28" s="6">
        <f>SUM(L61,L70,L76,L82,L88,L93,L98,L103)</f>
        <v>10</v>
      </c>
      <c r="R28" s="12">
        <f>P28/Q28</f>
        <v>0.2</v>
      </c>
    </row>
    <row r="29" spans="4:46" ht="24">
      <c r="D29" s="4" t="s">
        <v>25</v>
      </c>
      <c r="E29" s="4">
        <f>E26+E27+E28</f>
        <v>0</v>
      </c>
      <c r="F29" s="4">
        <f t="shared" ref="F29:J29" si="3">F26+F27+F28</f>
        <v>1</v>
      </c>
      <c r="G29" s="4">
        <f t="shared" si="3"/>
        <v>3</v>
      </c>
      <c r="H29" s="4">
        <f t="shared" si="3"/>
        <v>5</v>
      </c>
      <c r="I29" s="4">
        <f t="shared" si="3"/>
        <v>0</v>
      </c>
      <c r="J29" s="4">
        <f t="shared" si="3"/>
        <v>1</v>
      </c>
      <c r="K29" s="4">
        <f>E29+G29+I29</f>
        <v>3</v>
      </c>
      <c r="L29" s="4">
        <f>F29+H29+J29</f>
        <v>7</v>
      </c>
      <c r="M29">
        <f>SUM(M26:M28)</f>
        <v>0</v>
      </c>
      <c r="P29" s="6" t="s">
        <v>63</v>
      </c>
      <c r="Q29" s="6" t="s">
        <v>64</v>
      </c>
      <c r="R29" s="10" t="s">
        <v>65</v>
      </c>
      <c r="AL29" s="4"/>
    </row>
    <row r="30" spans="4:46" ht="24">
      <c r="P30" s="6">
        <f>SUM(E61,E70,E76,E82,E88,E93,E98,E103)</f>
        <v>1</v>
      </c>
      <c r="Q30" s="6">
        <f>SUM(F61,F70,F76,F82,F88,F93,F98,F103)</f>
        <v>4</v>
      </c>
      <c r="R30" s="12">
        <f>P30/Q30</f>
        <v>0.25</v>
      </c>
    </row>
    <row r="31" spans="4:46" ht="24">
      <c r="D31" s="4" t="s">
        <v>31</v>
      </c>
      <c r="P31" s="6" t="s">
        <v>66</v>
      </c>
      <c r="Q31" s="6" t="s">
        <v>67</v>
      </c>
      <c r="R31" s="10" t="s">
        <v>68</v>
      </c>
    </row>
    <row r="32" spans="4:46" ht="24">
      <c r="D32" s="5" t="s">
        <v>69</v>
      </c>
      <c r="P32" s="6"/>
      <c r="Q32" s="6"/>
      <c r="R32" s="10"/>
    </row>
    <row r="33" spans="3:46" ht="24">
      <c r="D33" s="5" t="s">
        <v>70</v>
      </c>
      <c r="P33" s="6">
        <f>SUM(G61,G70,G76,G82,G88,G93,G98,G103)</f>
        <v>1</v>
      </c>
      <c r="Q33" s="6">
        <f>SUM(H61,H70,H76,H82,H88,H93,H98,H103)</f>
        <v>5</v>
      </c>
      <c r="R33" s="12">
        <f>P33/Q33</f>
        <v>0.2</v>
      </c>
    </row>
    <row r="34" spans="3:46" ht="24">
      <c r="C34" s="5"/>
      <c r="D34" s="5" t="s">
        <v>71</v>
      </c>
      <c r="E34" s="5"/>
      <c r="F34" s="5"/>
      <c r="G34" s="5"/>
      <c r="H34" s="5"/>
      <c r="I34" s="5">
        <v>1</v>
      </c>
      <c r="J34" s="5">
        <v>1</v>
      </c>
      <c r="K34" s="5"/>
      <c r="L34" s="5"/>
      <c r="P34" s="6" t="s">
        <v>72</v>
      </c>
      <c r="Q34" s="6" t="s">
        <v>73</v>
      </c>
      <c r="R34" s="10" t="s">
        <v>74</v>
      </c>
    </row>
    <row r="35" spans="3:46" ht="24">
      <c r="C35" s="5"/>
      <c r="D35" s="4" t="s">
        <v>25</v>
      </c>
      <c r="E35" s="5">
        <f>SUM(E32:E34)</f>
        <v>0</v>
      </c>
      <c r="F35" s="5">
        <f t="shared" ref="F35:J35" si="4">SUM(F32:F34)</f>
        <v>0</v>
      </c>
      <c r="G35" s="5">
        <f t="shared" si="4"/>
        <v>0</v>
      </c>
      <c r="H35" s="5">
        <f t="shared" si="4"/>
        <v>0</v>
      </c>
      <c r="I35" s="5">
        <f t="shared" si="4"/>
        <v>1</v>
      </c>
      <c r="J35" s="5">
        <f t="shared" si="4"/>
        <v>1</v>
      </c>
      <c r="K35" s="5">
        <f>SUM(E35,G35,I35)</f>
        <v>1</v>
      </c>
      <c r="L35" s="5">
        <f>SUM(F35,H35,J35)</f>
        <v>1</v>
      </c>
      <c r="M35">
        <f>SUM(M33:M34)</f>
        <v>0</v>
      </c>
      <c r="P35" s="6">
        <f>SUM(I61,I70,I76,I82,I88,I93,I98,I103)</f>
        <v>0</v>
      </c>
      <c r="Q35" s="6">
        <f>SUM(J61,J70,J76,J82,J88,J93,J98,J103)</f>
        <v>1</v>
      </c>
      <c r="R35" s="12">
        <f>P35/Q35</f>
        <v>0</v>
      </c>
    </row>
    <row r="36" spans="3:46">
      <c r="AL36" s="4"/>
      <c r="AM36" s="4"/>
      <c r="AN36" s="4"/>
      <c r="AO36" s="4"/>
      <c r="AP36" s="4"/>
      <c r="AQ36" s="4"/>
      <c r="AR36" s="4"/>
      <c r="AS36" s="4"/>
      <c r="AT36" s="4"/>
    </row>
    <row r="37" spans="3:46">
      <c r="D37" s="4" t="s">
        <v>75</v>
      </c>
    </row>
    <row r="38" spans="3:46" ht="24">
      <c r="D38" t="s">
        <v>76</v>
      </c>
      <c r="E38">
        <v>2</v>
      </c>
      <c r="F38">
        <v>4</v>
      </c>
      <c r="I38" s="4">
        <v>3</v>
      </c>
      <c r="J38">
        <v>7</v>
      </c>
      <c r="M38">
        <v>4</v>
      </c>
      <c r="P38" s="6"/>
      <c r="Q38" s="6"/>
      <c r="R38" s="6"/>
      <c r="AL38" s="4"/>
    </row>
    <row r="39" spans="3:46" ht="24">
      <c r="D39" t="s">
        <v>77</v>
      </c>
      <c r="J39">
        <v>1</v>
      </c>
      <c r="M39">
        <v>2</v>
      </c>
      <c r="P39" s="6" t="s">
        <v>78</v>
      </c>
      <c r="Q39" s="6" t="s">
        <v>79</v>
      </c>
      <c r="R39" s="13" t="s">
        <v>80</v>
      </c>
      <c r="AL39" s="5"/>
      <c r="AM39" s="5"/>
      <c r="AN39" s="5"/>
      <c r="AO39" s="5"/>
      <c r="AP39" s="5"/>
      <c r="AQ39" s="5"/>
      <c r="AR39" s="5"/>
      <c r="AS39" s="5"/>
      <c r="AT39" s="5"/>
    </row>
    <row r="40" spans="3:46" ht="24">
      <c r="D40" s="4" t="s">
        <v>25</v>
      </c>
      <c r="E40" s="4">
        <f>E39+E38</f>
        <v>2</v>
      </c>
      <c r="F40" s="4">
        <f t="shared" ref="F40:J40" si="5">F39+F38</f>
        <v>4</v>
      </c>
      <c r="G40" s="4">
        <f t="shared" si="5"/>
        <v>0</v>
      </c>
      <c r="H40" s="4">
        <f t="shared" si="5"/>
        <v>0</v>
      </c>
      <c r="I40" s="4">
        <f t="shared" si="5"/>
        <v>3</v>
      </c>
      <c r="J40" s="4">
        <f t="shared" si="5"/>
        <v>8</v>
      </c>
      <c r="K40" s="4">
        <f>E40+G40+I40</f>
        <v>5</v>
      </c>
      <c r="L40" s="4">
        <f>F40+H40+J40</f>
        <v>12</v>
      </c>
      <c r="M40">
        <f>SUM(M38:M39)</f>
        <v>6</v>
      </c>
      <c r="P40" s="6">
        <f>SUM(K114,K123,K129,K135,K141,K146,K151,K156)</f>
        <v>7</v>
      </c>
      <c r="Q40" s="6">
        <f>SUM(L114,L123,L129,L141,L135,L146,L151,L156)</f>
        <v>20</v>
      </c>
      <c r="R40" s="12">
        <f>P40/Q40</f>
        <v>0.35</v>
      </c>
    </row>
    <row r="41" spans="3:46" ht="24">
      <c r="P41" s="6" t="s">
        <v>81</v>
      </c>
      <c r="Q41" s="6" t="s">
        <v>82</v>
      </c>
      <c r="R41" s="10" t="s">
        <v>83</v>
      </c>
      <c r="AL41" s="4"/>
    </row>
    <row r="42" spans="3:46" ht="24">
      <c r="D42" s="4" t="s">
        <v>84</v>
      </c>
      <c r="P42" s="6">
        <f>SUM(E114,E123,E129,E135,E141,E146,E151,E156)</f>
        <v>3</v>
      </c>
      <c r="Q42" s="6">
        <f>SUM(F114,F123,F129,F135,F141,F146,F151,F156)</f>
        <v>8</v>
      </c>
      <c r="R42" s="12">
        <f>P42/Q42</f>
        <v>0.375</v>
      </c>
    </row>
    <row r="43" spans="3:46" ht="24">
      <c r="D43" t="s">
        <v>85</v>
      </c>
      <c r="G43">
        <v>1</v>
      </c>
      <c r="H43">
        <v>1</v>
      </c>
      <c r="P43" s="6" t="s">
        <v>86</v>
      </c>
      <c r="Q43" s="6" t="s">
        <v>87</v>
      </c>
      <c r="R43" s="10" t="s">
        <v>88</v>
      </c>
    </row>
    <row r="44" spans="3:46" ht="24">
      <c r="D44" t="s">
        <v>89</v>
      </c>
      <c r="P44" s="6">
        <f>SUM(G114,G123,G129,G135,G141,G146,G151,G156)</f>
        <v>1</v>
      </c>
      <c r="Q44" s="6">
        <f>SUM(H114,H123,H129,H135,H141,H146,H151,H156)</f>
        <v>9</v>
      </c>
      <c r="R44" s="12">
        <f>P44/Q44</f>
        <v>0.1111111111111111</v>
      </c>
      <c r="AL44" s="4"/>
      <c r="AM44" s="4"/>
      <c r="AN44" s="4"/>
      <c r="AO44" s="4"/>
      <c r="AP44" s="4"/>
      <c r="AQ44" s="4"/>
      <c r="AR44" s="4"/>
      <c r="AS44" s="4"/>
      <c r="AT44" s="4"/>
    </row>
    <row r="45" spans="3:46" ht="24">
      <c r="D45" s="4" t="s">
        <v>25</v>
      </c>
      <c r="E45" s="4">
        <f>E44+E43</f>
        <v>0</v>
      </c>
      <c r="F45" s="4">
        <f t="shared" ref="F45:J45" si="6">F44+F43</f>
        <v>0</v>
      </c>
      <c r="G45" s="4">
        <f t="shared" si="6"/>
        <v>1</v>
      </c>
      <c r="H45" s="4">
        <f t="shared" si="6"/>
        <v>1</v>
      </c>
      <c r="I45" s="4">
        <f t="shared" si="6"/>
        <v>0</v>
      </c>
      <c r="J45" s="4">
        <f t="shared" si="6"/>
        <v>0</v>
      </c>
      <c r="K45" s="4">
        <f>E45+G45+I45</f>
        <v>1</v>
      </c>
      <c r="L45" s="4">
        <f>F45+H45+J45</f>
        <v>1</v>
      </c>
      <c r="M45">
        <f>SUM(M43:M44)</f>
        <v>0</v>
      </c>
      <c r="P45" s="6" t="s">
        <v>90</v>
      </c>
      <c r="Q45" s="6" t="s">
        <v>91</v>
      </c>
      <c r="R45" s="10" t="s">
        <v>92</v>
      </c>
    </row>
    <row r="46" spans="3:46" ht="24">
      <c r="P46" s="6">
        <f>SUM(I114,I123,I129,I135,I141,I146,I151,I156)</f>
        <v>3</v>
      </c>
      <c r="Q46" s="6">
        <f>SUM(J114,J123,J129,J135,J141,J146,J151,J156)</f>
        <v>3</v>
      </c>
      <c r="R46" s="12">
        <f>P46/Q46</f>
        <v>1</v>
      </c>
      <c r="AL46" s="4"/>
    </row>
    <row r="47" spans="3:46" ht="24">
      <c r="D47" s="4" t="s">
        <v>37</v>
      </c>
      <c r="P47" s="6"/>
      <c r="Q47" s="6"/>
      <c r="R47" s="6"/>
    </row>
    <row r="48" spans="3:46" ht="24">
      <c r="D48" t="s">
        <v>93</v>
      </c>
      <c r="P48" s="6"/>
      <c r="Q48" s="6"/>
      <c r="R48" s="6"/>
    </row>
    <row r="49" spans="4:46" ht="24">
      <c r="D49" s="5" t="s">
        <v>94</v>
      </c>
      <c r="P49" s="6" t="s">
        <v>95</v>
      </c>
      <c r="Q49" s="6">
        <f>M8+M17+M23+M29+M35+M40+M45+M50+M61+M70+M76+M82+M88+M93+M98+M103+M114+M123+M129+M135+M141+M146+M151+M156</f>
        <v>6</v>
      </c>
      <c r="R49" s="6"/>
      <c r="AL49" s="4"/>
      <c r="AM49" s="4"/>
      <c r="AN49" s="4"/>
      <c r="AO49" s="4"/>
      <c r="AP49" s="4"/>
      <c r="AQ49" s="4"/>
      <c r="AR49" s="4"/>
      <c r="AS49" s="4"/>
      <c r="AT49" s="4"/>
    </row>
    <row r="50" spans="4:46" ht="24">
      <c r="D50" s="4" t="s">
        <v>25</v>
      </c>
      <c r="E50" s="4">
        <f>E49+E48</f>
        <v>0</v>
      </c>
      <c r="F50" s="4">
        <f t="shared" ref="F50:J50" si="7">F49+F48</f>
        <v>0</v>
      </c>
      <c r="G50" s="4">
        <f t="shared" si="7"/>
        <v>0</v>
      </c>
      <c r="H50" s="4">
        <f t="shared" si="7"/>
        <v>0</v>
      </c>
      <c r="I50" s="4">
        <f t="shared" si="7"/>
        <v>0</v>
      </c>
      <c r="J50" s="4">
        <f t="shared" si="7"/>
        <v>0</v>
      </c>
      <c r="K50" s="4">
        <f>E50+G50+I50</f>
        <v>0</v>
      </c>
      <c r="L50" s="4">
        <f>F50+H50+J50</f>
        <v>0</v>
      </c>
      <c r="M50">
        <f>SUM(M48:M49)</f>
        <v>0</v>
      </c>
      <c r="P50" s="6"/>
      <c r="Q50" s="6"/>
      <c r="R50" s="6"/>
    </row>
    <row r="51" spans="4:46" ht="24">
      <c r="P51" s="6"/>
      <c r="Q51" s="6"/>
      <c r="R51" s="6"/>
      <c r="AL51" s="4"/>
    </row>
    <row r="52" spans="4:46">
      <c r="D52" s="4"/>
    </row>
    <row r="53" spans="4:46">
      <c r="AL53" s="5"/>
    </row>
    <row r="54" spans="4:46">
      <c r="D54" s="4"/>
      <c r="AL54" s="4"/>
      <c r="AM54" s="4"/>
      <c r="AN54" s="4"/>
      <c r="AO54" s="4"/>
      <c r="AP54" s="4"/>
      <c r="AQ54" s="4"/>
      <c r="AR54" s="4"/>
      <c r="AS54" s="4"/>
      <c r="AT54" s="4"/>
    </row>
    <row r="56" spans="4:46">
      <c r="E56" s="4" t="s">
        <v>96</v>
      </c>
      <c r="F56" s="4" t="s">
        <v>97</v>
      </c>
      <c r="G56" s="4" t="s">
        <v>98</v>
      </c>
      <c r="H56" s="4" t="s">
        <v>99</v>
      </c>
      <c r="I56" s="4" t="s">
        <v>100</v>
      </c>
      <c r="J56" s="4" t="s">
        <v>101</v>
      </c>
      <c r="K56" s="4" t="s">
        <v>102</v>
      </c>
      <c r="L56" s="4" t="s">
        <v>103</v>
      </c>
      <c r="M56" s="9" t="s">
        <v>8</v>
      </c>
      <c r="N56" s="9" t="s">
        <v>9</v>
      </c>
      <c r="AL56" s="4"/>
    </row>
    <row r="57" spans="4:46">
      <c r="D57" s="4" t="s">
        <v>12</v>
      </c>
    </row>
    <row r="58" spans="4:46">
      <c r="D58" t="s">
        <v>13</v>
      </c>
    </row>
    <row r="59" spans="4:46">
      <c r="D59" t="s">
        <v>18</v>
      </c>
      <c r="F59">
        <v>1</v>
      </c>
    </row>
    <row r="60" spans="4:46">
      <c r="D60" t="s">
        <v>22</v>
      </c>
    </row>
    <row r="61" spans="4:46">
      <c r="D61" s="4" t="s">
        <v>25</v>
      </c>
      <c r="E61" s="4">
        <f>E58+E59+E60</f>
        <v>0</v>
      </c>
      <c r="F61" s="4">
        <f t="shared" ref="F61:J61" si="8">F58+F59+F60</f>
        <v>1</v>
      </c>
      <c r="G61" s="4">
        <f t="shared" si="8"/>
        <v>0</v>
      </c>
      <c r="H61" s="4">
        <f t="shared" si="8"/>
        <v>0</v>
      </c>
      <c r="I61" s="4">
        <f t="shared" si="8"/>
        <v>0</v>
      </c>
      <c r="J61" s="4">
        <f t="shared" si="8"/>
        <v>0</v>
      </c>
      <c r="K61" s="4">
        <f>E61+G61+I61</f>
        <v>0</v>
      </c>
      <c r="L61" s="4">
        <f>F61+H61+J61</f>
        <v>1</v>
      </c>
      <c r="M61">
        <f>SUM(M58:M60)</f>
        <v>0</v>
      </c>
    </row>
    <row r="63" spans="4:46">
      <c r="D63" s="4" t="s">
        <v>30</v>
      </c>
    </row>
    <row r="64" spans="4:46">
      <c r="D64" t="s">
        <v>32</v>
      </c>
    </row>
    <row r="65" spans="4:13">
      <c r="D65" t="s">
        <v>34</v>
      </c>
    </row>
    <row r="66" spans="4:13">
      <c r="D66" t="s">
        <v>36</v>
      </c>
    </row>
    <row r="67" spans="4:13">
      <c r="D67" t="s">
        <v>38</v>
      </c>
    </row>
    <row r="68" spans="4:13">
      <c r="D68" t="s">
        <v>40</v>
      </c>
    </row>
    <row r="69" spans="4:13">
      <c r="D69" t="s">
        <v>41</v>
      </c>
    </row>
    <row r="70" spans="4:13">
      <c r="D70" s="4" t="s">
        <v>25</v>
      </c>
      <c r="E70" s="4">
        <f>E64+E65+E66+E67+E68+E69</f>
        <v>0</v>
      </c>
      <c r="F70" s="4">
        <f t="shared" ref="F70:J70" si="9">F64+F65+F66+F67+F68+F69</f>
        <v>0</v>
      </c>
      <c r="G70" s="4">
        <f t="shared" si="9"/>
        <v>0</v>
      </c>
      <c r="H70" s="4">
        <f t="shared" si="9"/>
        <v>0</v>
      </c>
      <c r="I70" s="4">
        <f t="shared" si="9"/>
        <v>0</v>
      </c>
      <c r="J70" s="4">
        <f t="shared" si="9"/>
        <v>0</v>
      </c>
      <c r="K70" s="4">
        <f>E70+G70+I70</f>
        <v>0</v>
      </c>
      <c r="L70" s="4">
        <f>F70+H70+J70</f>
        <v>0</v>
      </c>
      <c r="M70">
        <f>SUM(M64:M69)</f>
        <v>0</v>
      </c>
    </row>
    <row r="72" spans="4:13">
      <c r="D72" s="4" t="s">
        <v>26</v>
      </c>
    </row>
    <row r="73" spans="4:13">
      <c r="D73" s="5" t="s">
        <v>45</v>
      </c>
      <c r="E73">
        <v>1</v>
      </c>
      <c r="F73">
        <v>1</v>
      </c>
      <c r="G73">
        <v>1</v>
      </c>
      <c r="H73">
        <v>4</v>
      </c>
      <c r="J73">
        <v>1</v>
      </c>
    </row>
    <row r="74" spans="4:13">
      <c r="D74" t="s">
        <v>49</v>
      </c>
    </row>
    <row r="75" spans="4:13">
      <c r="D75" t="s">
        <v>50</v>
      </c>
    </row>
    <row r="76" spans="4:13">
      <c r="D76" s="4" t="s">
        <v>25</v>
      </c>
      <c r="E76" s="4">
        <f>E75+E74+E73</f>
        <v>1</v>
      </c>
      <c r="F76" s="4">
        <f t="shared" ref="F76:J76" si="10">F75+F74+F73</f>
        <v>1</v>
      </c>
      <c r="G76" s="4">
        <f t="shared" si="10"/>
        <v>1</v>
      </c>
      <c r="H76" s="4">
        <f t="shared" si="10"/>
        <v>4</v>
      </c>
      <c r="I76" s="4">
        <f t="shared" si="10"/>
        <v>0</v>
      </c>
      <c r="J76" s="4">
        <f t="shared" si="10"/>
        <v>1</v>
      </c>
      <c r="K76" s="4">
        <f>E76+G76+I76</f>
        <v>2</v>
      </c>
      <c r="L76" s="4">
        <f>F76+H76+J76</f>
        <v>6</v>
      </c>
      <c r="M76">
        <f>SUM(M73:M75)</f>
        <v>0</v>
      </c>
    </row>
    <row r="78" spans="4:13">
      <c r="D78" s="4" t="s">
        <v>28</v>
      </c>
    </row>
    <row r="79" spans="4:13">
      <c r="D79" t="s">
        <v>57</v>
      </c>
      <c r="H79">
        <v>1</v>
      </c>
    </row>
    <row r="80" spans="4:13">
      <c r="D80" t="s">
        <v>58</v>
      </c>
      <c r="F80">
        <v>1</v>
      </c>
    </row>
    <row r="81" spans="4:13">
      <c r="D81" t="s">
        <v>62</v>
      </c>
    </row>
    <row r="82" spans="4:13">
      <c r="D82" s="4" t="s">
        <v>25</v>
      </c>
      <c r="E82" s="4">
        <f>E79+E80+E81</f>
        <v>0</v>
      </c>
      <c r="F82" s="4">
        <f t="shared" ref="F82:J82" si="11">F79+F80+F81</f>
        <v>1</v>
      </c>
      <c r="G82" s="4">
        <f t="shared" si="11"/>
        <v>0</v>
      </c>
      <c r="H82" s="4">
        <f t="shared" si="11"/>
        <v>1</v>
      </c>
      <c r="I82" s="4">
        <f t="shared" si="11"/>
        <v>0</v>
      </c>
      <c r="J82" s="4">
        <f t="shared" si="11"/>
        <v>0</v>
      </c>
      <c r="K82" s="4">
        <f>E82+G82+I82</f>
        <v>0</v>
      </c>
      <c r="L82" s="4">
        <f>F82+H82+J82</f>
        <v>2</v>
      </c>
      <c r="M82">
        <f>SUM(M79:M81)</f>
        <v>0</v>
      </c>
    </row>
    <row r="84" spans="4:13">
      <c r="D84" s="4" t="s">
        <v>31</v>
      </c>
    </row>
    <row r="85" spans="4:13">
      <c r="D85" s="5" t="s">
        <v>69</v>
      </c>
    </row>
    <row r="86" spans="4:13">
      <c r="D86" s="5" t="s">
        <v>70</v>
      </c>
      <c r="F86">
        <v>1</v>
      </c>
    </row>
    <row r="87" spans="4:13">
      <c r="D87" s="5" t="s">
        <v>71</v>
      </c>
      <c r="E87" s="5"/>
      <c r="F87" s="5"/>
      <c r="G87" s="5"/>
      <c r="H87" s="5"/>
      <c r="I87" s="5"/>
      <c r="J87" s="5"/>
      <c r="K87" s="5"/>
      <c r="L87" s="5"/>
    </row>
    <row r="88" spans="4:13">
      <c r="D88" s="4" t="s">
        <v>25</v>
      </c>
      <c r="E88" s="5">
        <f>SUM(E85:E87)</f>
        <v>0</v>
      </c>
      <c r="F88" s="5">
        <f t="shared" ref="F88:J88" si="12">SUM(F85:F87)</f>
        <v>1</v>
      </c>
      <c r="G88" s="5">
        <f t="shared" si="12"/>
        <v>0</v>
      </c>
      <c r="H88" s="5">
        <f t="shared" si="12"/>
        <v>0</v>
      </c>
      <c r="I88" s="5">
        <f t="shared" si="12"/>
        <v>0</v>
      </c>
      <c r="J88" s="5">
        <f t="shared" si="12"/>
        <v>0</v>
      </c>
      <c r="K88" s="5">
        <f>SUM(E88,G88,I88)</f>
        <v>0</v>
      </c>
      <c r="L88" s="5">
        <f>SUM(F88,H88,J88)</f>
        <v>1</v>
      </c>
      <c r="M88">
        <f>SUM(M86:M87)</f>
        <v>0</v>
      </c>
    </row>
    <row r="90" spans="4:13">
      <c r="D90" s="4" t="s">
        <v>75</v>
      </c>
    </row>
    <row r="91" spans="4:13">
      <c r="D91" t="s">
        <v>76</v>
      </c>
    </row>
    <row r="92" spans="4:13">
      <c r="D92" t="s">
        <v>77</v>
      </c>
    </row>
    <row r="93" spans="4:13">
      <c r="D93" s="4" t="s">
        <v>25</v>
      </c>
      <c r="E93" s="4">
        <f>E92+E91</f>
        <v>0</v>
      </c>
      <c r="F93" s="4">
        <f t="shared" ref="F93:J93" si="13">F92+F91</f>
        <v>0</v>
      </c>
      <c r="G93" s="4">
        <f t="shared" si="13"/>
        <v>0</v>
      </c>
      <c r="H93" s="4">
        <f t="shared" si="13"/>
        <v>0</v>
      </c>
      <c r="I93" s="4">
        <f t="shared" si="13"/>
        <v>0</v>
      </c>
      <c r="J93" s="4">
        <f t="shared" si="13"/>
        <v>0</v>
      </c>
      <c r="K93" s="4">
        <f>E93+G93+I93</f>
        <v>0</v>
      </c>
      <c r="L93" s="4">
        <f>F93+H93+J93</f>
        <v>0</v>
      </c>
      <c r="M93">
        <f>SUM(M91:M92)</f>
        <v>0</v>
      </c>
    </row>
    <row r="95" spans="4:13">
      <c r="D95" s="4" t="s">
        <v>84</v>
      </c>
    </row>
    <row r="96" spans="4:13">
      <c r="D96" t="s">
        <v>85</v>
      </c>
    </row>
    <row r="97" spans="4:14">
      <c r="D97" t="s">
        <v>89</v>
      </c>
    </row>
    <row r="98" spans="4:14">
      <c r="D98" s="4" t="s">
        <v>25</v>
      </c>
      <c r="E98" s="4">
        <f>E97+E96</f>
        <v>0</v>
      </c>
      <c r="F98" s="4">
        <f t="shared" ref="F98:J98" si="14">F97+F96</f>
        <v>0</v>
      </c>
      <c r="G98" s="4">
        <f t="shared" si="14"/>
        <v>0</v>
      </c>
      <c r="H98" s="4">
        <f t="shared" si="14"/>
        <v>0</v>
      </c>
      <c r="I98" s="4">
        <f t="shared" si="14"/>
        <v>0</v>
      </c>
      <c r="J98" s="4">
        <f t="shared" si="14"/>
        <v>0</v>
      </c>
      <c r="K98" s="4">
        <f>E98+G98+I98</f>
        <v>0</v>
      </c>
      <c r="L98" s="4">
        <f>F98+H98+J98</f>
        <v>0</v>
      </c>
      <c r="M98">
        <f>SUM(M96:M97)</f>
        <v>0</v>
      </c>
    </row>
    <row r="100" spans="4:14">
      <c r="D100" s="4" t="s">
        <v>37</v>
      </c>
    </row>
    <row r="101" spans="4:14">
      <c r="D101" t="s">
        <v>93</v>
      </c>
    </row>
    <row r="102" spans="4:14">
      <c r="D102" s="5" t="s">
        <v>94</v>
      </c>
    </row>
    <row r="103" spans="4:14">
      <c r="D103" s="4" t="s">
        <v>25</v>
      </c>
      <c r="E103" s="4">
        <f>E102+E101</f>
        <v>0</v>
      </c>
      <c r="F103" s="4">
        <f t="shared" ref="F103:J103" si="15">F102+F101</f>
        <v>0</v>
      </c>
      <c r="G103" s="4">
        <f t="shared" si="15"/>
        <v>0</v>
      </c>
      <c r="H103" s="4">
        <f t="shared" si="15"/>
        <v>0</v>
      </c>
      <c r="I103" s="4">
        <f t="shared" si="15"/>
        <v>0</v>
      </c>
      <c r="J103" s="4">
        <f t="shared" si="15"/>
        <v>0</v>
      </c>
      <c r="K103" s="4">
        <f>E103+G103+I103</f>
        <v>0</v>
      </c>
      <c r="L103" s="4">
        <f>F103+H103+J103</f>
        <v>0</v>
      </c>
      <c r="M103">
        <f>SUM(M101:M102)</f>
        <v>0</v>
      </c>
    </row>
    <row r="105" spans="4:14">
      <c r="D105" s="4"/>
    </row>
    <row r="107" spans="4:14">
      <c r="D107" s="4"/>
    </row>
    <row r="109" spans="4:14">
      <c r="E109" s="4" t="s">
        <v>104</v>
      </c>
      <c r="F109" s="4" t="s">
        <v>105</v>
      </c>
      <c r="G109" s="4" t="s">
        <v>106</v>
      </c>
      <c r="H109" s="4" t="s">
        <v>107</v>
      </c>
      <c r="I109" s="4" t="s">
        <v>108</v>
      </c>
      <c r="J109" s="4" t="s">
        <v>109</v>
      </c>
      <c r="K109" s="4" t="s">
        <v>110</v>
      </c>
      <c r="L109" s="4" t="s">
        <v>111</v>
      </c>
      <c r="M109" s="9" t="s">
        <v>8</v>
      </c>
      <c r="N109" s="9" t="s">
        <v>9</v>
      </c>
    </row>
    <row r="110" spans="4:14">
      <c r="D110" s="4" t="s">
        <v>12</v>
      </c>
    </row>
    <row r="111" spans="4:14">
      <c r="D111" t="s">
        <v>13</v>
      </c>
      <c r="E111">
        <v>1</v>
      </c>
      <c r="F111">
        <v>1</v>
      </c>
      <c r="H111">
        <v>1</v>
      </c>
    </row>
    <row r="112" spans="4:14">
      <c r="D112" t="s">
        <v>18</v>
      </c>
      <c r="I112">
        <v>1</v>
      </c>
      <c r="J112">
        <v>1</v>
      </c>
    </row>
    <row r="113" spans="4:13">
      <c r="D113" t="s">
        <v>22</v>
      </c>
      <c r="G113">
        <v>1</v>
      </c>
      <c r="H113">
        <v>2</v>
      </c>
    </row>
    <row r="114" spans="4:13">
      <c r="D114" s="4" t="s">
        <v>25</v>
      </c>
      <c r="E114" s="4">
        <f>E111+E112+E113</f>
        <v>1</v>
      </c>
      <c r="F114" s="4">
        <f t="shared" ref="F114:J114" si="16">F111+F112+F113</f>
        <v>1</v>
      </c>
      <c r="G114" s="4">
        <f t="shared" si="16"/>
        <v>1</v>
      </c>
      <c r="H114" s="4">
        <f t="shared" si="16"/>
        <v>3</v>
      </c>
      <c r="I114" s="4">
        <f t="shared" si="16"/>
        <v>1</v>
      </c>
      <c r="J114" s="4">
        <f t="shared" si="16"/>
        <v>1</v>
      </c>
      <c r="K114" s="4">
        <f>E114+G114+I114</f>
        <v>3</v>
      </c>
      <c r="L114" s="4">
        <f>F114+H114+J114</f>
        <v>5</v>
      </c>
      <c r="M114">
        <f>SUM(M111:M113)</f>
        <v>0</v>
      </c>
    </row>
    <row r="116" spans="4:13">
      <c r="D116" s="4" t="s">
        <v>30</v>
      </c>
    </row>
    <row r="117" spans="4:13">
      <c r="D117" t="s">
        <v>32</v>
      </c>
    </row>
    <row r="118" spans="4:13">
      <c r="D118" t="s">
        <v>34</v>
      </c>
      <c r="E118">
        <v>1</v>
      </c>
      <c r="F118">
        <v>2</v>
      </c>
    </row>
    <row r="119" spans="4:13">
      <c r="D119" t="s">
        <v>36</v>
      </c>
    </row>
    <row r="120" spans="4:13">
      <c r="D120" t="s">
        <v>38</v>
      </c>
    </row>
    <row r="121" spans="4:13">
      <c r="D121" t="s">
        <v>40</v>
      </c>
      <c r="F121">
        <v>1</v>
      </c>
    </row>
    <row r="122" spans="4:13">
      <c r="D122" t="s">
        <v>41</v>
      </c>
    </row>
    <row r="123" spans="4:13">
      <c r="D123" s="4" t="s">
        <v>25</v>
      </c>
      <c r="E123" s="4">
        <f>E117+E118+E119+E120+E121+E122</f>
        <v>1</v>
      </c>
      <c r="F123" s="4">
        <f t="shared" ref="F123:J123" si="17">F117+F118+F119+F120+F121+F122</f>
        <v>3</v>
      </c>
      <c r="G123" s="4">
        <f t="shared" si="17"/>
        <v>0</v>
      </c>
      <c r="H123" s="4">
        <f t="shared" si="17"/>
        <v>0</v>
      </c>
      <c r="I123" s="4">
        <f t="shared" si="17"/>
        <v>0</v>
      </c>
      <c r="J123" s="4">
        <f t="shared" si="17"/>
        <v>0</v>
      </c>
      <c r="K123" s="4">
        <f>E123+G123+I123</f>
        <v>1</v>
      </c>
      <c r="L123" s="4">
        <f>F123+H123+J123</f>
        <v>3</v>
      </c>
      <c r="M123">
        <f>SUM(M117:M122)</f>
        <v>0</v>
      </c>
    </row>
    <row r="125" spans="4:13">
      <c r="D125" s="4" t="s">
        <v>26</v>
      </c>
    </row>
    <row r="126" spans="4:13">
      <c r="D126" s="5" t="s">
        <v>45</v>
      </c>
      <c r="E126">
        <v>1</v>
      </c>
      <c r="F126">
        <v>3</v>
      </c>
      <c r="H126">
        <v>2</v>
      </c>
    </row>
    <row r="127" spans="4:13">
      <c r="D127" t="s">
        <v>49</v>
      </c>
      <c r="F127">
        <v>1</v>
      </c>
    </row>
    <row r="128" spans="4:13">
      <c r="D128" t="s">
        <v>50</v>
      </c>
      <c r="H128">
        <v>2</v>
      </c>
      <c r="I128">
        <v>1</v>
      </c>
      <c r="J128">
        <v>1</v>
      </c>
    </row>
    <row r="129" spans="4:13">
      <c r="D129" s="4" t="s">
        <v>25</v>
      </c>
      <c r="E129" s="4">
        <f>E128+E127+E126</f>
        <v>1</v>
      </c>
      <c r="F129" s="4">
        <f t="shared" ref="F129:J129" si="18">F128+F127+F126</f>
        <v>4</v>
      </c>
      <c r="G129" s="4">
        <f t="shared" si="18"/>
        <v>0</v>
      </c>
      <c r="H129" s="4">
        <f t="shared" si="18"/>
        <v>4</v>
      </c>
      <c r="I129" s="4">
        <f t="shared" si="18"/>
        <v>1</v>
      </c>
      <c r="J129" s="4">
        <f t="shared" si="18"/>
        <v>1</v>
      </c>
      <c r="K129" s="4">
        <f>E129+G129+I129</f>
        <v>2</v>
      </c>
      <c r="L129" s="4">
        <f>F129+H129+J129</f>
        <v>9</v>
      </c>
      <c r="M129">
        <f>SUM(M126:M128)</f>
        <v>0</v>
      </c>
    </row>
    <row r="131" spans="4:13">
      <c r="D131" s="4" t="s">
        <v>28</v>
      </c>
    </row>
    <row r="132" spans="4:13">
      <c r="D132" t="s">
        <v>57</v>
      </c>
    </row>
    <row r="133" spans="4:13">
      <c r="D133" t="s">
        <v>58</v>
      </c>
    </row>
    <row r="134" spans="4:13">
      <c r="D134" t="s">
        <v>62</v>
      </c>
    </row>
    <row r="135" spans="4:13">
      <c r="D135" s="4" t="s">
        <v>25</v>
      </c>
      <c r="E135" s="4">
        <f>E132+E133+E134</f>
        <v>0</v>
      </c>
      <c r="F135" s="4">
        <f t="shared" ref="F135:J135" si="19">F132+F133+F134</f>
        <v>0</v>
      </c>
      <c r="G135" s="4">
        <f t="shared" si="19"/>
        <v>0</v>
      </c>
      <c r="H135" s="4">
        <f t="shared" si="19"/>
        <v>0</v>
      </c>
      <c r="I135" s="4">
        <f t="shared" si="19"/>
        <v>0</v>
      </c>
      <c r="J135" s="4">
        <f t="shared" si="19"/>
        <v>0</v>
      </c>
      <c r="K135" s="4">
        <f>E135+G135+I135</f>
        <v>0</v>
      </c>
      <c r="L135" s="4">
        <f>F135+H135+J135</f>
        <v>0</v>
      </c>
      <c r="M135">
        <f>SUM(M132:M134)</f>
        <v>0</v>
      </c>
    </row>
    <row r="137" spans="4:13">
      <c r="D137" s="4" t="s">
        <v>31</v>
      </c>
    </row>
    <row r="138" spans="4:13">
      <c r="D138" s="5" t="s">
        <v>69</v>
      </c>
    </row>
    <row r="139" spans="4:13">
      <c r="D139" s="5" t="s">
        <v>70</v>
      </c>
      <c r="H139">
        <v>1</v>
      </c>
    </row>
    <row r="140" spans="4:13">
      <c r="D140" s="5" t="s">
        <v>71</v>
      </c>
    </row>
    <row r="141" spans="4:13">
      <c r="D141" s="4" t="s">
        <v>25</v>
      </c>
      <c r="E141" s="5">
        <f>SUM(E138:E140)</f>
        <v>0</v>
      </c>
      <c r="F141" s="5">
        <f t="shared" ref="F141:J141" si="20">SUM(F138:F140)</f>
        <v>0</v>
      </c>
      <c r="G141" s="5">
        <f t="shared" si="20"/>
        <v>0</v>
      </c>
      <c r="H141" s="5">
        <f t="shared" si="20"/>
        <v>1</v>
      </c>
      <c r="I141" s="5">
        <f t="shared" si="20"/>
        <v>0</v>
      </c>
      <c r="J141" s="5">
        <f t="shared" si="20"/>
        <v>0</v>
      </c>
      <c r="K141" s="5">
        <f>SUM(E141,G141,I141)</f>
        <v>0</v>
      </c>
      <c r="L141" s="5">
        <f>SUM(F141,H141,J141)</f>
        <v>1</v>
      </c>
      <c r="M141">
        <f>SUM(M139:M140)</f>
        <v>0</v>
      </c>
    </row>
    <row r="143" spans="4:13">
      <c r="D143" s="4" t="s">
        <v>75</v>
      </c>
    </row>
    <row r="144" spans="4:13">
      <c r="D144" t="s">
        <v>76</v>
      </c>
    </row>
    <row r="145" spans="4:13">
      <c r="D145" t="s">
        <v>77</v>
      </c>
      <c r="I145">
        <v>1</v>
      </c>
      <c r="J145">
        <v>1</v>
      </c>
    </row>
    <row r="146" spans="4:13">
      <c r="D146" s="4" t="s">
        <v>25</v>
      </c>
      <c r="E146" s="4">
        <f>E145+E144</f>
        <v>0</v>
      </c>
      <c r="F146" s="4">
        <f t="shared" ref="F146:J146" si="21">F145+F144</f>
        <v>0</v>
      </c>
      <c r="G146" s="4">
        <f t="shared" si="21"/>
        <v>0</v>
      </c>
      <c r="H146" s="4">
        <f t="shared" si="21"/>
        <v>0</v>
      </c>
      <c r="I146" s="4">
        <f t="shared" si="21"/>
        <v>1</v>
      </c>
      <c r="J146" s="4">
        <f t="shared" si="21"/>
        <v>1</v>
      </c>
      <c r="K146" s="4">
        <f>E146+G146+I146</f>
        <v>1</v>
      </c>
      <c r="L146" s="4">
        <f>F146+H146+J146</f>
        <v>1</v>
      </c>
      <c r="M146">
        <f>SUM(M144:M145)</f>
        <v>0</v>
      </c>
    </row>
    <row r="148" spans="4:13">
      <c r="D148" s="4" t="s">
        <v>84</v>
      </c>
    </row>
    <row r="149" spans="4:13">
      <c r="D149" t="s">
        <v>85</v>
      </c>
    </row>
    <row r="150" spans="4:13">
      <c r="D150" t="s">
        <v>89</v>
      </c>
      <c r="H150">
        <v>1</v>
      </c>
    </row>
    <row r="151" spans="4:13">
      <c r="D151" s="4" t="s">
        <v>25</v>
      </c>
      <c r="E151" s="4">
        <f>E150+E149</f>
        <v>0</v>
      </c>
      <c r="F151" s="4">
        <f t="shared" ref="F151:J151" si="22">F150+F149</f>
        <v>0</v>
      </c>
      <c r="G151" s="4">
        <f t="shared" si="22"/>
        <v>0</v>
      </c>
      <c r="H151" s="4">
        <f t="shared" si="22"/>
        <v>1</v>
      </c>
      <c r="I151" s="4">
        <f t="shared" si="22"/>
        <v>0</v>
      </c>
      <c r="J151" s="4">
        <f t="shared" si="22"/>
        <v>0</v>
      </c>
      <c r="K151" s="4">
        <f>E151+G151+I151</f>
        <v>0</v>
      </c>
      <c r="L151" s="4">
        <f>F151+H151+J151</f>
        <v>1</v>
      </c>
      <c r="M151">
        <f>SUM(M149:M150)</f>
        <v>0</v>
      </c>
    </row>
    <row r="153" spans="4:13">
      <c r="D153" s="4" t="s">
        <v>37</v>
      </c>
    </row>
    <row r="154" spans="4:13">
      <c r="D154" t="s">
        <v>93</v>
      </c>
    </row>
    <row r="155" spans="4:13">
      <c r="D155" s="5" t="s">
        <v>94</v>
      </c>
    </row>
    <row r="156" spans="4:13">
      <c r="D156" s="4" t="s">
        <v>25</v>
      </c>
      <c r="E156" s="4">
        <f>E155+E154</f>
        <v>0</v>
      </c>
      <c r="F156" s="4">
        <f t="shared" ref="F156:J156" si="23">F155+F154</f>
        <v>0</v>
      </c>
      <c r="G156" s="4">
        <f t="shared" si="23"/>
        <v>0</v>
      </c>
      <c r="H156" s="4">
        <f t="shared" si="23"/>
        <v>0</v>
      </c>
      <c r="I156" s="4">
        <f t="shared" si="23"/>
        <v>0</v>
      </c>
      <c r="J156" s="4">
        <f t="shared" si="23"/>
        <v>0</v>
      </c>
      <c r="K156" s="4">
        <f>E156+G156+I156</f>
        <v>0</v>
      </c>
      <c r="L156" s="4">
        <f>F156+H156+J156</f>
        <v>0</v>
      </c>
      <c r="M156">
        <f>SUM(M154:M155)</f>
        <v>0</v>
      </c>
    </row>
    <row r="158" spans="4:13">
      <c r="D158" s="4"/>
    </row>
    <row r="160" spans="4:13">
      <c r="D160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E7BAF-6845-0542-A942-F8148FB3E102}">
  <dimension ref="C3:AT160"/>
  <sheetViews>
    <sheetView topLeftCell="B1" zoomScale="50" workbookViewId="0">
      <selection activeCell="I6" sqref="I6"/>
    </sheetView>
  </sheetViews>
  <sheetFormatPr defaultColWidth="11" defaultRowHeight="15.95"/>
  <cols>
    <col min="4" max="4" width="21.875" customWidth="1"/>
    <col min="5" max="5" width="22.375" customWidth="1"/>
    <col min="6" max="6" width="24.625" bestFit="1" customWidth="1"/>
    <col min="7" max="7" width="21.875" customWidth="1"/>
    <col min="8" max="8" width="24.625" customWidth="1"/>
    <col min="9" max="9" width="24.875" customWidth="1"/>
    <col min="10" max="10" width="24.375" customWidth="1"/>
    <col min="11" max="11" width="22.625" customWidth="1"/>
    <col min="12" max="12" width="24.5" customWidth="1"/>
    <col min="13" max="13" width="28" customWidth="1"/>
    <col min="14" max="14" width="31.375" customWidth="1"/>
    <col min="15" max="15" width="15.125" customWidth="1"/>
    <col min="16" max="16" width="37.375" customWidth="1"/>
    <col min="17" max="17" width="42.5" customWidth="1"/>
    <col min="18" max="18" width="18.375" customWidth="1"/>
    <col min="19" max="19" width="17.5" customWidth="1"/>
    <col min="23" max="23" width="44.125" customWidth="1"/>
  </cols>
  <sheetData>
    <row r="3" spans="4:46"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9" t="s">
        <v>8</v>
      </c>
      <c r="N3" s="9" t="s">
        <v>9</v>
      </c>
      <c r="R3" t="s">
        <v>10</v>
      </c>
      <c r="S3" t="s">
        <v>11</v>
      </c>
    </row>
    <row r="4" spans="4:46">
      <c r="D4" s="4" t="s">
        <v>12</v>
      </c>
    </row>
    <row r="5" spans="4:46" ht="21">
      <c r="D5" t="s">
        <v>13</v>
      </c>
      <c r="E5">
        <v>1</v>
      </c>
      <c r="F5">
        <v>2</v>
      </c>
      <c r="G5">
        <v>1</v>
      </c>
      <c r="H5">
        <v>3</v>
      </c>
      <c r="J5">
        <v>1</v>
      </c>
      <c r="M5">
        <v>1</v>
      </c>
      <c r="P5" s="2" t="s">
        <v>14</v>
      </c>
      <c r="Q5" s="2" t="s">
        <v>15</v>
      </c>
      <c r="R5" s="2" t="s">
        <v>16</v>
      </c>
      <c r="S5" s="2" t="s">
        <v>17</v>
      </c>
    </row>
    <row r="6" spans="4:46" ht="24">
      <c r="D6" t="s">
        <v>18</v>
      </c>
      <c r="P6" s="1" t="s">
        <v>19</v>
      </c>
      <c r="Q6" s="1">
        <f>(K8*2)+(K61*2)+(K114*3)+M8+M61+M114</f>
        <v>12</v>
      </c>
      <c r="R6" s="7">
        <f>Q6/(L8+L61+L114)</f>
        <v>0.8571428571428571</v>
      </c>
      <c r="S6" s="8">
        <f>Q6/Q15</f>
        <v>0.2</v>
      </c>
    </row>
    <row r="7" spans="4:46" ht="24">
      <c r="D7" t="s">
        <v>22</v>
      </c>
      <c r="E7">
        <v>1</v>
      </c>
      <c r="F7">
        <v>2</v>
      </c>
      <c r="H7">
        <v>1</v>
      </c>
      <c r="I7">
        <v>1</v>
      </c>
      <c r="J7">
        <v>1</v>
      </c>
      <c r="P7" s="1" t="s">
        <v>23</v>
      </c>
      <c r="Q7" s="1">
        <f>(K17*2)+(K70*2)+(K123*3)+M17+M70+M123</f>
        <v>0</v>
      </c>
      <c r="R7" s="7">
        <f>Q7/(L17+L70+L123)</f>
        <v>0</v>
      </c>
      <c r="S7" s="8">
        <f>Q7/Q15</f>
        <v>0</v>
      </c>
    </row>
    <row r="8" spans="4:46" ht="24">
      <c r="D8" s="4" t="s">
        <v>25</v>
      </c>
      <c r="E8" s="4">
        <f>E5+E6+E7</f>
        <v>2</v>
      </c>
      <c r="F8" s="4">
        <f t="shared" ref="F8:J8" si="0">F5+F6+F7</f>
        <v>4</v>
      </c>
      <c r="G8" s="4">
        <f t="shared" si="0"/>
        <v>1</v>
      </c>
      <c r="H8" s="4">
        <f t="shared" si="0"/>
        <v>4</v>
      </c>
      <c r="I8" s="4">
        <f t="shared" si="0"/>
        <v>1</v>
      </c>
      <c r="J8" s="4">
        <f t="shared" si="0"/>
        <v>2</v>
      </c>
      <c r="K8" s="4">
        <f>E8+G8+I8</f>
        <v>4</v>
      </c>
      <c r="L8" s="4">
        <f>F8+H8+J8</f>
        <v>10</v>
      </c>
      <c r="M8">
        <f>SUM(M5:M7)</f>
        <v>1</v>
      </c>
      <c r="P8" s="1" t="s">
        <v>26</v>
      </c>
      <c r="Q8" s="1">
        <f>(K23*2)+(K76*2)+(K129*3)+M23+M76+M129</f>
        <v>6</v>
      </c>
      <c r="R8" s="7">
        <f>Q8/(L23+L76+L129)</f>
        <v>0.8571428571428571</v>
      </c>
      <c r="S8" s="8">
        <f>Q8/Q15</f>
        <v>0.1</v>
      </c>
      <c r="AL8" s="4"/>
    </row>
    <row r="9" spans="4:46" ht="24">
      <c r="P9" s="1" t="s">
        <v>28</v>
      </c>
      <c r="Q9" s="1">
        <f>(K29*2)+(K82*2)+(K135*3)+M29+M82+M135</f>
        <v>7</v>
      </c>
      <c r="R9" s="7">
        <f>Q9/(L29+L82+L135)</f>
        <v>0.7</v>
      </c>
      <c r="S9" s="8">
        <f>Q9/Q15</f>
        <v>0.11666666666666667</v>
      </c>
    </row>
    <row r="10" spans="4:46" ht="24">
      <c r="D10" s="4" t="s">
        <v>30</v>
      </c>
      <c r="P10" s="1" t="s">
        <v>31</v>
      </c>
      <c r="Q10" s="1">
        <f>(K35*2)+(K88*2)+(K141*3)+M35+M88+M141</f>
        <v>22</v>
      </c>
      <c r="R10" s="7">
        <f>Q10/(L35+L88+L141)</f>
        <v>1.5714285714285714</v>
      </c>
      <c r="S10" s="8">
        <f>Q10/Q15</f>
        <v>0.36666666666666664</v>
      </c>
    </row>
    <row r="11" spans="4:46" ht="24">
      <c r="D11" t="s">
        <v>32</v>
      </c>
      <c r="P11" s="1" t="s">
        <v>33</v>
      </c>
      <c r="Q11" s="1">
        <f>(K40*2)+(K93*2)+(K146*3)+M40+M93+M146</f>
        <v>7</v>
      </c>
      <c r="R11" s="7">
        <f>Q11/(L40+L93+L146)</f>
        <v>0.875</v>
      </c>
      <c r="S11" s="8">
        <f>Q11/Q15</f>
        <v>0.11666666666666667</v>
      </c>
    </row>
    <row r="12" spans="4:46" ht="24">
      <c r="D12" t="s">
        <v>34</v>
      </c>
      <c r="P12" s="1" t="s">
        <v>35</v>
      </c>
      <c r="Q12" s="1">
        <f>(K45*2)+(K98*2)+(3*K151)+M45+M98+M151</f>
        <v>6</v>
      </c>
      <c r="R12" s="7">
        <f>Q12/(L45+L98+L151)</f>
        <v>1.2</v>
      </c>
      <c r="S12" s="8">
        <f>Q12/Q15</f>
        <v>0.1</v>
      </c>
      <c r="AL12" s="4"/>
      <c r="AM12" s="4"/>
      <c r="AN12" s="4"/>
      <c r="AO12" s="4"/>
      <c r="AP12" s="4"/>
      <c r="AQ12" s="4"/>
      <c r="AR12" s="4"/>
      <c r="AS12" s="4"/>
      <c r="AT12" s="4"/>
    </row>
    <row r="13" spans="4:46" ht="24">
      <c r="D13" t="s">
        <v>36</v>
      </c>
      <c r="P13" s="1" t="s">
        <v>37</v>
      </c>
      <c r="Q13" s="1">
        <f>(K50*2)+(K103*2)+(K156*3)+M50+M103+M156</f>
        <v>0</v>
      </c>
      <c r="R13" s="7">
        <f>Q13/(L50+L103+L156)</f>
        <v>0</v>
      </c>
      <c r="S13" s="8">
        <f>Q13/Q15</f>
        <v>0</v>
      </c>
    </row>
    <row r="14" spans="4:46" ht="24">
      <c r="D14" t="s">
        <v>38</v>
      </c>
      <c r="F14">
        <v>1</v>
      </c>
      <c r="P14" s="3" t="s">
        <v>39</v>
      </c>
      <c r="Q14" s="3">
        <v>0</v>
      </c>
      <c r="S14" s="8">
        <f>Q14/Q15</f>
        <v>0</v>
      </c>
      <c r="AL14" s="4"/>
    </row>
    <row r="15" spans="4:46" ht="24">
      <c r="D15" t="s">
        <v>40</v>
      </c>
      <c r="P15" s="1" t="s">
        <v>25</v>
      </c>
      <c r="Q15" s="1">
        <f>SUM(Q6:Q14)</f>
        <v>60</v>
      </c>
    </row>
    <row r="16" spans="4:46">
      <c r="D16" t="s">
        <v>41</v>
      </c>
    </row>
    <row r="17" spans="4:46" ht="24">
      <c r="D17" s="4" t="s">
        <v>25</v>
      </c>
      <c r="E17" s="4">
        <f>E11+E12+E13+E14+E15+E16</f>
        <v>0</v>
      </c>
      <c r="F17" s="4">
        <f t="shared" ref="F17:J17" si="1">F11+F12+F13+F14+F15+F16</f>
        <v>1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>E17+G17+I17</f>
        <v>0</v>
      </c>
      <c r="L17" s="4">
        <f>F17+H17+J17</f>
        <v>1</v>
      </c>
      <c r="M17">
        <f>SUM(M11:M16)</f>
        <v>0</v>
      </c>
      <c r="P17" s="1"/>
      <c r="R17" s="1"/>
    </row>
    <row r="18" spans="4:46" ht="24">
      <c r="O18" s="6"/>
      <c r="P18" s="6" t="s">
        <v>42</v>
      </c>
      <c r="Q18" s="6" t="s">
        <v>43</v>
      </c>
      <c r="R18" s="11" t="s">
        <v>44</v>
      </c>
    </row>
    <row r="19" spans="4:46" ht="24">
      <c r="D19" s="4" t="s">
        <v>26</v>
      </c>
      <c r="O19" s="6"/>
      <c r="P19" s="6">
        <f>SUM(K8,K17,K23,K29,K35,K40,K45,K50)</f>
        <v>18</v>
      </c>
      <c r="Q19" s="6">
        <f>SUM(L50,L45,L40,L35,L29,L23,L17,L8)</f>
        <v>43</v>
      </c>
      <c r="R19" s="12">
        <f>P19/Q19</f>
        <v>0.41860465116279072</v>
      </c>
    </row>
    <row r="20" spans="4:46" ht="24">
      <c r="D20" s="5" t="s">
        <v>45</v>
      </c>
      <c r="O20" s="6"/>
      <c r="P20" s="6" t="s">
        <v>46</v>
      </c>
      <c r="Q20" s="6" t="s">
        <v>47</v>
      </c>
      <c r="R20" s="12" t="s">
        <v>48</v>
      </c>
    </row>
    <row r="21" spans="4:46" ht="24">
      <c r="D21" t="s">
        <v>49</v>
      </c>
      <c r="O21" s="6"/>
      <c r="P21" s="6">
        <f>SUM(E8+E17+E23+E29+E35+E40+E45+E50)</f>
        <v>5</v>
      </c>
      <c r="Q21" s="6">
        <f>SUM(F8,F17,F23,F29,F35,F40,F45,F50)</f>
        <v>12</v>
      </c>
      <c r="R21" s="12">
        <f>P21/Q21</f>
        <v>0.41666666666666669</v>
      </c>
    </row>
    <row r="22" spans="4:46" ht="24">
      <c r="D22" t="s">
        <v>50</v>
      </c>
      <c r="O22" s="6"/>
      <c r="P22" s="6" t="s">
        <v>51</v>
      </c>
      <c r="Q22" s="6" t="s">
        <v>52</v>
      </c>
      <c r="R22" s="12" t="s">
        <v>53</v>
      </c>
      <c r="AL22" s="4"/>
      <c r="AM22" s="4"/>
      <c r="AN22" s="4"/>
      <c r="AO22" s="4"/>
      <c r="AP22" s="4"/>
      <c r="AQ22" s="4"/>
      <c r="AR22" s="4"/>
      <c r="AS22" s="4"/>
      <c r="AT22" s="4"/>
    </row>
    <row r="23" spans="4:46" ht="24">
      <c r="D23" s="4" t="s">
        <v>25</v>
      </c>
      <c r="E23" s="4">
        <f>E22+E21+E20</f>
        <v>0</v>
      </c>
      <c r="F23" s="4">
        <f t="shared" ref="F23:J23" si="2">F22+F21+F20</f>
        <v>0</v>
      </c>
      <c r="G23" s="4">
        <f t="shared" si="2"/>
        <v>0</v>
      </c>
      <c r="H23" s="4">
        <f t="shared" si="2"/>
        <v>0</v>
      </c>
      <c r="I23" s="4">
        <f t="shared" si="2"/>
        <v>0</v>
      </c>
      <c r="J23" s="4">
        <f t="shared" si="2"/>
        <v>0</v>
      </c>
      <c r="K23" s="4">
        <f>E23+G23+I23</f>
        <v>0</v>
      </c>
      <c r="L23" s="4">
        <f>F23+H23+J23</f>
        <v>0</v>
      </c>
      <c r="M23">
        <f>SUM(M20:M22)</f>
        <v>0</v>
      </c>
      <c r="O23" s="6"/>
      <c r="P23" s="6">
        <f>SUM(G8,G17,G23,G29,G40,G35,G45,G50)</f>
        <v>5</v>
      </c>
      <c r="Q23" s="6">
        <f>SUM(H8,H17,H23,H29,H35,H40,H45,H50)</f>
        <v>15</v>
      </c>
      <c r="R23" s="12">
        <f>P23/Q23</f>
        <v>0.33333333333333331</v>
      </c>
    </row>
    <row r="24" spans="4:46" ht="24">
      <c r="O24" s="6"/>
      <c r="P24" s="6" t="s">
        <v>54</v>
      </c>
      <c r="Q24" s="6" t="s">
        <v>55</v>
      </c>
      <c r="R24" s="12" t="s">
        <v>56</v>
      </c>
      <c r="AL24" s="4"/>
    </row>
    <row r="25" spans="4:46" ht="24">
      <c r="D25" s="4" t="s">
        <v>28</v>
      </c>
      <c r="O25" s="6"/>
      <c r="P25" s="6">
        <f>SUM(I8,I17,I23,I29,I35,I40,I45,I50)</f>
        <v>8</v>
      </c>
      <c r="Q25" s="6">
        <f>SUM(J8,J17,J23,J29,J35,J40,J45,J50)</f>
        <v>16</v>
      </c>
      <c r="R25" s="12">
        <f>P25/Q25</f>
        <v>0.5</v>
      </c>
    </row>
    <row r="26" spans="4:46" ht="24">
      <c r="D26" t="s">
        <v>57</v>
      </c>
      <c r="F26">
        <v>1</v>
      </c>
      <c r="H26">
        <v>1</v>
      </c>
      <c r="I26">
        <v>1</v>
      </c>
      <c r="J26">
        <v>4</v>
      </c>
      <c r="O26" s="6"/>
      <c r="P26" s="6"/>
      <c r="Q26" s="6"/>
      <c r="R26" s="6"/>
    </row>
    <row r="27" spans="4:46" ht="24">
      <c r="D27" t="s">
        <v>58</v>
      </c>
      <c r="F27">
        <v>1</v>
      </c>
      <c r="P27" s="6" t="s">
        <v>59</v>
      </c>
      <c r="Q27" s="6" t="s">
        <v>60</v>
      </c>
      <c r="R27" s="11" t="s">
        <v>61</v>
      </c>
      <c r="AL27" s="4"/>
      <c r="AM27" s="4"/>
      <c r="AN27" s="4"/>
      <c r="AO27" s="4"/>
      <c r="AP27" s="4"/>
      <c r="AQ27" s="4"/>
      <c r="AR27" s="4"/>
      <c r="AS27" s="4"/>
      <c r="AT27" s="4"/>
    </row>
    <row r="28" spans="4:46" ht="24">
      <c r="D28" t="s">
        <v>62</v>
      </c>
      <c r="I28">
        <v>1</v>
      </c>
      <c r="J28">
        <v>2</v>
      </c>
      <c r="P28" s="6">
        <f>SUM(K61,K70,K76,K82,K88,K93,K98,K103)</f>
        <v>0</v>
      </c>
      <c r="Q28" s="6">
        <f>SUM(L61,L70,L76,L82,L88,L93,L98,L103)</f>
        <v>1</v>
      </c>
      <c r="R28" s="12">
        <f>P28/Q28</f>
        <v>0</v>
      </c>
    </row>
    <row r="29" spans="4:46" ht="24">
      <c r="D29" s="4" t="s">
        <v>25</v>
      </c>
      <c r="E29" s="4">
        <f>E26+E27+E28</f>
        <v>0</v>
      </c>
      <c r="F29" s="4">
        <f t="shared" ref="F29:J29" si="3">F26+F27+F28</f>
        <v>2</v>
      </c>
      <c r="G29" s="4">
        <f t="shared" si="3"/>
        <v>0</v>
      </c>
      <c r="H29" s="4">
        <f t="shared" si="3"/>
        <v>1</v>
      </c>
      <c r="I29" s="4">
        <f t="shared" si="3"/>
        <v>2</v>
      </c>
      <c r="J29" s="4">
        <f t="shared" si="3"/>
        <v>6</v>
      </c>
      <c r="K29" s="4">
        <f>E29+G29+I29</f>
        <v>2</v>
      </c>
      <c r="L29" s="4">
        <f>F29+H29+J29</f>
        <v>9</v>
      </c>
      <c r="M29">
        <f>SUM(M26:M28)</f>
        <v>0</v>
      </c>
      <c r="P29" s="6" t="s">
        <v>63</v>
      </c>
      <c r="Q29" s="6" t="s">
        <v>64</v>
      </c>
      <c r="R29" s="10" t="s">
        <v>65</v>
      </c>
      <c r="AL29" s="4"/>
    </row>
    <row r="30" spans="4:46" ht="24">
      <c r="P30" s="6">
        <f>SUM(E61,E70,E76,E82,E88,E93,E98,E103)</f>
        <v>0</v>
      </c>
      <c r="Q30" s="6">
        <f>SUM(F61,F70,F76,F82,F88,F93,F98,F103)</f>
        <v>0</v>
      </c>
      <c r="R30" s="12" t="e">
        <f>P30/Q30</f>
        <v>#DIV/0!</v>
      </c>
    </row>
    <row r="31" spans="4:46" ht="24">
      <c r="D31" s="4" t="s">
        <v>31</v>
      </c>
      <c r="P31" s="6" t="s">
        <v>66</v>
      </c>
      <c r="Q31" s="6" t="s">
        <v>67</v>
      </c>
      <c r="R31" s="10" t="s">
        <v>68</v>
      </c>
    </row>
    <row r="32" spans="4:46" ht="24">
      <c r="D32" s="5" t="s">
        <v>69</v>
      </c>
      <c r="J32">
        <v>1</v>
      </c>
      <c r="P32" s="6"/>
      <c r="Q32" s="6"/>
      <c r="R32" s="10"/>
    </row>
    <row r="33" spans="3:46" ht="24">
      <c r="D33" s="5" t="s">
        <v>70</v>
      </c>
      <c r="G33">
        <v>1</v>
      </c>
      <c r="H33">
        <v>1</v>
      </c>
      <c r="I33">
        <v>1</v>
      </c>
      <c r="J33">
        <v>1</v>
      </c>
      <c r="P33" s="6">
        <f>SUM(G61,G70,G76,G82,G88,G93,G98,G103)</f>
        <v>0</v>
      </c>
      <c r="Q33" s="6">
        <f>SUM(H61,H70,H76,H82,H88,H93,H98,H103)</f>
        <v>1</v>
      </c>
      <c r="R33" s="12">
        <f>P33/Q33</f>
        <v>0</v>
      </c>
    </row>
    <row r="34" spans="3:46" ht="24">
      <c r="C34" s="5"/>
      <c r="D34" s="5" t="s">
        <v>71</v>
      </c>
      <c r="E34" s="5">
        <v>2</v>
      </c>
      <c r="F34" s="5">
        <v>3</v>
      </c>
      <c r="G34" s="5"/>
      <c r="H34" s="5">
        <v>1</v>
      </c>
      <c r="I34" s="5">
        <v>3</v>
      </c>
      <c r="J34" s="5">
        <v>3</v>
      </c>
      <c r="K34" s="5"/>
      <c r="L34" s="5"/>
      <c r="M34" s="5">
        <v>2</v>
      </c>
      <c r="P34" s="6" t="s">
        <v>72</v>
      </c>
      <c r="Q34" s="6" t="s">
        <v>73</v>
      </c>
      <c r="R34" s="10" t="s">
        <v>74</v>
      </c>
    </row>
    <row r="35" spans="3:46" ht="24">
      <c r="C35" s="5"/>
      <c r="D35" s="4" t="s">
        <v>25</v>
      </c>
      <c r="E35" s="5">
        <f>SUM(E32:E34)</f>
        <v>2</v>
      </c>
      <c r="F35" s="5">
        <f t="shared" ref="F35:J35" si="4">SUM(F32:F34)</f>
        <v>3</v>
      </c>
      <c r="G35" s="5">
        <f t="shared" si="4"/>
        <v>1</v>
      </c>
      <c r="H35" s="5">
        <f t="shared" si="4"/>
        <v>2</v>
      </c>
      <c r="I35" s="5">
        <f t="shared" si="4"/>
        <v>4</v>
      </c>
      <c r="J35" s="5">
        <f t="shared" si="4"/>
        <v>5</v>
      </c>
      <c r="K35" s="5">
        <f>SUM(E35,G35,I35)</f>
        <v>7</v>
      </c>
      <c r="L35" s="5">
        <f>SUM(F35,H35,J35)</f>
        <v>10</v>
      </c>
      <c r="M35">
        <f>SUM(M33:M34)</f>
        <v>2</v>
      </c>
      <c r="P35" s="6">
        <f>SUM(I61,I70,I76,I82,I88,I93,I98,I103)</f>
        <v>0</v>
      </c>
      <c r="Q35" s="6">
        <f>SUM(J61,J70,J76,J82,J88,J93,J98,J103)</f>
        <v>0</v>
      </c>
      <c r="R35" s="12" t="e">
        <f>P35/Q35</f>
        <v>#DIV/0!</v>
      </c>
    </row>
    <row r="36" spans="3:46">
      <c r="AL36" s="4"/>
      <c r="AM36" s="4"/>
      <c r="AN36" s="4"/>
      <c r="AO36" s="4"/>
      <c r="AP36" s="4"/>
      <c r="AQ36" s="4"/>
      <c r="AR36" s="4"/>
      <c r="AS36" s="4"/>
      <c r="AT36" s="4"/>
    </row>
    <row r="37" spans="3:46">
      <c r="D37" s="4" t="s">
        <v>75</v>
      </c>
    </row>
    <row r="38" spans="3:46" ht="24">
      <c r="D38" t="s">
        <v>76</v>
      </c>
      <c r="F38">
        <v>1</v>
      </c>
      <c r="G38">
        <v>2</v>
      </c>
      <c r="H38">
        <v>6</v>
      </c>
      <c r="P38" s="6"/>
      <c r="Q38" s="6"/>
      <c r="R38" s="6"/>
      <c r="AL38" s="4"/>
    </row>
    <row r="39" spans="3:46" ht="24">
      <c r="D39" t="s">
        <v>77</v>
      </c>
      <c r="I39">
        <v>1</v>
      </c>
      <c r="J39">
        <v>1</v>
      </c>
      <c r="M39">
        <v>1</v>
      </c>
      <c r="P39" s="6" t="s">
        <v>78</v>
      </c>
      <c r="Q39" s="6" t="s">
        <v>79</v>
      </c>
      <c r="R39" s="13" t="s">
        <v>80</v>
      </c>
      <c r="AL39" s="5"/>
      <c r="AM39" s="5"/>
      <c r="AN39" s="5"/>
      <c r="AO39" s="5"/>
      <c r="AP39" s="5"/>
      <c r="AQ39" s="5"/>
      <c r="AR39" s="5"/>
      <c r="AS39" s="5"/>
      <c r="AT39" s="5"/>
    </row>
    <row r="40" spans="3:46" ht="24">
      <c r="D40" s="4" t="s">
        <v>25</v>
      </c>
      <c r="E40" s="4">
        <f>E39+E38</f>
        <v>0</v>
      </c>
      <c r="F40" s="4">
        <f t="shared" ref="F40:J40" si="5">F39+F38</f>
        <v>1</v>
      </c>
      <c r="G40" s="4">
        <f t="shared" si="5"/>
        <v>2</v>
      </c>
      <c r="H40" s="4">
        <f t="shared" si="5"/>
        <v>6</v>
      </c>
      <c r="I40" s="4">
        <f t="shared" si="5"/>
        <v>1</v>
      </c>
      <c r="J40" s="4">
        <f t="shared" si="5"/>
        <v>1</v>
      </c>
      <c r="K40" s="4">
        <f>E40+G40+I40</f>
        <v>3</v>
      </c>
      <c r="L40" s="4">
        <f>F40+H40+J40</f>
        <v>8</v>
      </c>
      <c r="M40">
        <f>SUM(M38:M39)</f>
        <v>1</v>
      </c>
      <c r="P40" s="6">
        <f>SUM(K114,K123,K129,K135,K141,K146,K151,K156)</f>
        <v>6</v>
      </c>
      <c r="Q40" s="6">
        <f>SUM(L114,L123,L129,L141,L135,L146,L151,L156)</f>
        <v>16</v>
      </c>
      <c r="R40" s="12">
        <f>P40/Q40</f>
        <v>0.375</v>
      </c>
    </row>
    <row r="41" spans="3:46" ht="24">
      <c r="P41" s="6" t="s">
        <v>81</v>
      </c>
      <c r="Q41" s="6" t="s">
        <v>82</v>
      </c>
      <c r="R41" s="10" t="s">
        <v>83</v>
      </c>
      <c r="AL41" s="4"/>
    </row>
    <row r="42" spans="3:46" ht="24">
      <c r="D42" s="4" t="s">
        <v>84</v>
      </c>
      <c r="P42" s="6">
        <f>SUM(E114,E123,E129,E135,E141,E146,E151,E156)</f>
        <v>5</v>
      </c>
      <c r="Q42" s="6">
        <f>SUM(F114,F123,F129,F135,F141,F146,F151,F156)</f>
        <v>10</v>
      </c>
      <c r="R42" s="12">
        <f>P42/Q42</f>
        <v>0.5</v>
      </c>
    </row>
    <row r="43" spans="3:46" ht="24">
      <c r="D43" t="s">
        <v>85</v>
      </c>
      <c r="E43">
        <v>1</v>
      </c>
      <c r="F43">
        <v>1</v>
      </c>
      <c r="G43">
        <v>1</v>
      </c>
      <c r="H43">
        <v>2</v>
      </c>
      <c r="J43">
        <v>2</v>
      </c>
      <c r="M43">
        <v>2</v>
      </c>
      <c r="P43" s="6" t="s">
        <v>86</v>
      </c>
      <c r="Q43" s="6" t="s">
        <v>87</v>
      </c>
      <c r="R43" s="10" t="s">
        <v>88</v>
      </c>
    </row>
    <row r="44" spans="3:46" ht="24">
      <c r="D44" t="s">
        <v>89</v>
      </c>
      <c r="P44" s="6">
        <f>SUM(G114,G123,G129,G135,G141,G146,G151,G156)</f>
        <v>0</v>
      </c>
      <c r="Q44" s="6">
        <f>SUM(H114,H123,H129,H135,H141,H146,H151,H156)</f>
        <v>5</v>
      </c>
      <c r="R44" s="12">
        <f>P44/Q44</f>
        <v>0</v>
      </c>
      <c r="AL44" s="4"/>
      <c r="AM44" s="4"/>
      <c r="AN44" s="4"/>
      <c r="AO44" s="4"/>
      <c r="AP44" s="4"/>
      <c r="AQ44" s="4"/>
      <c r="AR44" s="4"/>
      <c r="AS44" s="4"/>
      <c r="AT44" s="4"/>
    </row>
    <row r="45" spans="3:46" ht="24">
      <c r="D45" s="4" t="s">
        <v>25</v>
      </c>
      <c r="E45" s="4">
        <f>E44+E43</f>
        <v>1</v>
      </c>
      <c r="F45" s="4">
        <f t="shared" ref="F45:J45" si="6">F44+F43</f>
        <v>1</v>
      </c>
      <c r="G45" s="4">
        <f t="shared" si="6"/>
        <v>1</v>
      </c>
      <c r="H45" s="4">
        <f t="shared" si="6"/>
        <v>2</v>
      </c>
      <c r="I45" s="4">
        <f t="shared" si="6"/>
        <v>0</v>
      </c>
      <c r="J45" s="4">
        <f t="shared" si="6"/>
        <v>2</v>
      </c>
      <c r="K45" s="4">
        <f>E45+G45+I45</f>
        <v>2</v>
      </c>
      <c r="L45" s="4">
        <f>F45+H45+J45</f>
        <v>5</v>
      </c>
      <c r="M45">
        <f>SUM(M43:M44)</f>
        <v>2</v>
      </c>
      <c r="P45" s="6" t="s">
        <v>90</v>
      </c>
      <c r="Q45" s="6" t="s">
        <v>91</v>
      </c>
      <c r="R45" s="10" t="s">
        <v>92</v>
      </c>
    </row>
    <row r="46" spans="3:46" ht="24">
      <c r="P46" s="6">
        <f>SUM(I114,I123,I129,I135,I141,I146,I151,I156)</f>
        <v>1</v>
      </c>
      <c r="Q46" s="6">
        <f>SUM(J114,J123,J129,J135,J141,J146,J151,J156)</f>
        <v>1</v>
      </c>
      <c r="R46" s="12">
        <f>P46/Q46</f>
        <v>1</v>
      </c>
      <c r="AL46" s="4"/>
    </row>
    <row r="47" spans="3:46" ht="24">
      <c r="D47" s="4" t="s">
        <v>37</v>
      </c>
      <c r="P47" s="6"/>
      <c r="Q47" s="6"/>
      <c r="R47" s="6"/>
    </row>
    <row r="48" spans="3:46" ht="24">
      <c r="D48" t="s">
        <v>93</v>
      </c>
      <c r="P48" s="6"/>
      <c r="Q48" s="6"/>
      <c r="R48" s="6"/>
    </row>
    <row r="49" spans="4:46" ht="24">
      <c r="D49" s="5" t="s">
        <v>94</v>
      </c>
      <c r="P49" s="6" t="s">
        <v>95</v>
      </c>
      <c r="Q49" s="6">
        <f>M8+M17+M23+M29+M35+M40+M45+M50+M61+M70+M76+M82+M88+M93+M98+M103+M114+M123+M129+M135+M141+M146+M151+M156</f>
        <v>6</v>
      </c>
      <c r="R49" s="6"/>
      <c r="AL49" s="4"/>
      <c r="AM49" s="4"/>
      <c r="AN49" s="4"/>
      <c r="AO49" s="4"/>
      <c r="AP49" s="4"/>
      <c r="AQ49" s="4"/>
      <c r="AR49" s="4"/>
      <c r="AS49" s="4"/>
      <c r="AT49" s="4"/>
    </row>
    <row r="50" spans="4:46" ht="24">
      <c r="D50" s="4" t="s">
        <v>25</v>
      </c>
      <c r="E50" s="4">
        <f>E49+E48</f>
        <v>0</v>
      </c>
      <c r="F50" s="4">
        <f t="shared" ref="F50:J50" si="7">F49+F48</f>
        <v>0</v>
      </c>
      <c r="G50" s="4">
        <f t="shared" si="7"/>
        <v>0</v>
      </c>
      <c r="H50" s="4">
        <f t="shared" si="7"/>
        <v>0</v>
      </c>
      <c r="I50" s="4">
        <f t="shared" si="7"/>
        <v>0</v>
      </c>
      <c r="J50" s="4">
        <f t="shared" si="7"/>
        <v>0</v>
      </c>
      <c r="K50" s="4">
        <f>E50+G50+I50</f>
        <v>0</v>
      </c>
      <c r="L50" s="4">
        <f>F50+H50+J50</f>
        <v>0</v>
      </c>
      <c r="M50">
        <f>SUM(M48:M49)</f>
        <v>0</v>
      </c>
      <c r="P50" s="6"/>
      <c r="Q50" s="6"/>
      <c r="R50" s="6"/>
    </row>
    <row r="51" spans="4:46" ht="24">
      <c r="P51" s="6"/>
      <c r="Q51" s="6"/>
      <c r="R51" s="6"/>
      <c r="AL51" s="4"/>
    </row>
    <row r="52" spans="4:46">
      <c r="D52" s="4"/>
    </row>
    <row r="53" spans="4:46">
      <c r="AL53" s="5"/>
    </row>
    <row r="54" spans="4:46">
      <c r="D54" s="4"/>
      <c r="AL54" s="4"/>
      <c r="AM54" s="4"/>
      <c r="AN54" s="4"/>
      <c r="AO54" s="4"/>
      <c r="AP54" s="4"/>
      <c r="AQ54" s="4"/>
      <c r="AR54" s="4"/>
      <c r="AS54" s="4"/>
      <c r="AT54" s="4"/>
    </row>
    <row r="56" spans="4:46">
      <c r="E56" s="4" t="s">
        <v>96</v>
      </c>
      <c r="F56" s="4" t="s">
        <v>97</v>
      </c>
      <c r="G56" s="4" t="s">
        <v>98</v>
      </c>
      <c r="H56" s="4" t="s">
        <v>99</v>
      </c>
      <c r="I56" s="4" t="s">
        <v>100</v>
      </c>
      <c r="J56" s="4" t="s">
        <v>101</v>
      </c>
      <c r="K56" s="4" t="s">
        <v>102</v>
      </c>
      <c r="L56" s="4" t="s">
        <v>103</v>
      </c>
      <c r="M56" s="9" t="s">
        <v>8</v>
      </c>
      <c r="N56" s="9" t="s">
        <v>9</v>
      </c>
      <c r="AL56" s="4"/>
    </row>
    <row r="57" spans="4:46">
      <c r="D57" s="4" t="s">
        <v>12</v>
      </c>
    </row>
    <row r="58" spans="4:46">
      <c r="D58" t="s">
        <v>13</v>
      </c>
    </row>
    <row r="59" spans="4:46">
      <c r="D59" t="s">
        <v>18</v>
      </c>
    </row>
    <row r="60" spans="4:46">
      <c r="D60" t="s">
        <v>22</v>
      </c>
    </row>
    <row r="61" spans="4:46">
      <c r="D61" s="4" t="s">
        <v>25</v>
      </c>
      <c r="E61" s="4">
        <f>E58+E59+E60</f>
        <v>0</v>
      </c>
      <c r="F61" s="4">
        <f t="shared" ref="F61:J61" si="8">F58+F59+F60</f>
        <v>0</v>
      </c>
      <c r="G61" s="4">
        <f t="shared" si="8"/>
        <v>0</v>
      </c>
      <c r="H61" s="4">
        <f t="shared" si="8"/>
        <v>0</v>
      </c>
      <c r="I61" s="4">
        <f t="shared" si="8"/>
        <v>0</v>
      </c>
      <c r="J61" s="4">
        <f t="shared" si="8"/>
        <v>0</v>
      </c>
      <c r="K61" s="4">
        <f>E61+G61+I61</f>
        <v>0</v>
      </c>
      <c r="L61" s="4">
        <f>F61+H61+J61</f>
        <v>0</v>
      </c>
      <c r="M61">
        <f>SUM(M58:M60)</f>
        <v>0</v>
      </c>
    </row>
    <row r="63" spans="4:46">
      <c r="D63" s="4" t="s">
        <v>30</v>
      </c>
    </row>
    <row r="64" spans="4:46">
      <c r="D64" t="s">
        <v>32</v>
      </c>
    </row>
    <row r="65" spans="4:13">
      <c r="D65" t="s">
        <v>34</v>
      </c>
    </row>
    <row r="66" spans="4:13">
      <c r="D66" t="s">
        <v>36</v>
      </c>
    </row>
    <row r="67" spans="4:13">
      <c r="D67" t="s">
        <v>38</v>
      </c>
    </row>
    <row r="68" spans="4:13">
      <c r="D68" t="s">
        <v>40</v>
      </c>
    </row>
    <row r="69" spans="4:13">
      <c r="D69" t="s">
        <v>41</v>
      </c>
    </row>
    <row r="70" spans="4:13">
      <c r="D70" s="4" t="s">
        <v>25</v>
      </c>
      <c r="E70" s="4">
        <f>E64+E65+E66+E67+E68+E69</f>
        <v>0</v>
      </c>
      <c r="F70" s="4">
        <f t="shared" ref="F70:J70" si="9">F64+F65+F66+F67+F68+F69</f>
        <v>0</v>
      </c>
      <c r="G70" s="4">
        <f t="shared" si="9"/>
        <v>0</v>
      </c>
      <c r="H70" s="4">
        <f t="shared" si="9"/>
        <v>0</v>
      </c>
      <c r="I70" s="4">
        <f t="shared" si="9"/>
        <v>0</v>
      </c>
      <c r="J70" s="4">
        <f t="shared" si="9"/>
        <v>0</v>
      </c>
      <c r="K70" s="4">
        <f>E70+G70+I70</f>
        <v>0</v>
      </c>
      <c r="L70" s="4">
        <f>F70+H70+J70</f>
        <v>0</v>
      </c>
      <c r="M70">
        <f>SUM(M64:M69)</f>
        <v>0</v>
      </c>
    </row>
    <row r="72" spans="4:13">
      <c r="D72" s="4" t="s">
        <v>26</v>
      </c>
    </row>
    <row r="73" spans="4:13">
      <c r="D73" s="5" t="s">
        <v>45</v>
      </c>
      <c r="H73">
        <v>1</v>
      </c>
    </row>
    <row r="74" spans="4:13">
      <c r="D74" t="s">
        <v>49</v>
      </c>
    </row>
    <row r="75" spans="4:13">
      <c r="D75" t="s">
        <v>50</v>
      </c>
    </row>
    <row r="76" spans="4:13">
      <c r="D76" s="4" t="s">
        <v>25</v>
      </c>
      <c r="E76" s="4">
        <f>E75+E74+E73</f>
        <v>0</v>
      </c>
      <c r="F76" s="4">
        <f t="shared" ref="F76:J76" si="10">F75+F74+F73</f>
        <v>0</v>
      </c>
      <c r="G76" s="4">
        <f t="shared" si="10"/>
        <v>0</v>
      </c>
      <c r="H76" s="4">
        <f t="shared" si="10"/>
        <v>1</v>
      </c>
      <c r="I76" s="4">
        <f t="shared" si="10"/>
        <v>0</v>
      </c>
      <c r="J76" s="4">
        <f t="shared" si="10"/>
        <v>0</v>
      </c>
      <c r="K76" s="4">
        <f>E76+G76+I76</f>
        <v>0</v>
      </c>
      <c r="L76" s="4">
        <f>F76+H76+J76</f>
        <v>1</v>
      </c>
      <c r="M76">
        <f>SUM(M73:M75)</f>
        <v>0</v>
      </c>
    </row>
    <row r="78" spans="4:13">
      <c r="D78" s="4" t="s">
        <v>28</v>
      </c>
    </row>
    <row r="79" spans="4:13">
      <c r="D79" t="s">
        <v>57</v>
      </c>
    </row>
    <row r="80" spans="4:13">
      <c r="D80" t="s">
        <v>58</v>
      </c>
    </row>
    <row r="81" spans="4:13">
      <c r="D81" t="s">
        <v>62</v>
      </c>
    </row>
    <row r="82" spans="4:13">
      <c r="D82" s="4" t="s">
        <v>25</v>
      </c>
      <c r="E82" s="4">
        <f>E79+E80+E81</f>
        <v>0</v>
      </c>
      <c r="F82" s="4">
        <f t="shared" ref="F82:J82" si="11">F79+F80+F81</f>
        <v>0</v>
      </c>
      <c r="G82" s="4">
        <f t="shared" si="11"/>
        <v>0</v>
      </c>
      <c r="H82" s="4">
        <f t="shared" si="11"/>
        <v>0</v>
      </c>
      <c r="I82" s="4">
        <f t="shared" si="11"/>
        <v>0</v>
      </c>
      <c r="J82" s="4">
        <f t="shared" si="11"/>
        <v>0</v>
      </c>
      <c r="K82" s="4">
        <f>E82+G82+I82</f>
        <v>0</v>
      </c>
      <c r="L82" s="4">
        <f>F82+H82+J82</f>
        <v>0</v>
      </c>
      <c r="M82">
        <f>SUM(M79:M81)</f>
        <v>0</v>
      </c>
    </row>
    <row r="84" spans="4:13">
      <c r="D84" s="4" t="s">
        <v>31</v>
      </c>
    </row>
    <row r="85" spans="4:13">
      <c r="D85" s="5" t="s">
        <v>69</v>
      </c>
    </row>
    <row r="86" spans="4:13">
      <c r="D86" s="5" t="s">
        <v>70</v>
      </c>
    </row>
    <row r="87" spans="4:13">
      <c r="D87" s="5" t="s">
        <v>71</v>
      </c>
      <c r="E87" s="5"/>
      <c r="F87" s="5"/>
      <c r="G87" s="5"/>
      <c r="H87" s="5"/>
      <c r="I87" s="5"/>
      <c r="J87" s="5"/>
      <c r="K87" s="5"/>
      <c r="L87" s="5"/>
    </row>
    <row r="88" spans="4:13">
      <c r="D88" s="4" t="s">
        <v>25</v>
      </c>
      <c r="E88" s="5">
        <f>SUM(E85:E87)</f>
        <v>0</v>
      </c>
      <c r="F88" s="5">
        <f t="shared" ref="F88:J88" si="12">SUM(F85:F87)</f>
        <v>0</v>
      </c>
      <c r="G88" s="5">
        <f t="shared" si="12"/>
        <v>0</v>
      </c>
      <c r="H88" s="5">
        <f t="shared" si="12"/>
        <v>0</v>
      </c>
      <c r="I88" s="5">
        <f t="shared" si="12"/>
        <v>0</v>
      </c>
      <c r="J88" s="5">
        <f t="shared" si="12"/>
        <v>0</v>
      </c>
      <c r="K88" s="5">
        <f>SUM(E88,G88,I88)</f>
        <v>0</v>
      </c>
      <c r="L88" s="5">
        <f>SUM(F88,H88,J88)</f>
        <v>0</v>
      </c>
      <c r="M88">
        <f>SUM(M86:M87)</f>
        <v>0</v>
      </c>
    </row>
    <row r="90" spans="4:13">
      <c r="D90" s="4" t="s">
        <v>75</v>
      </c>
    </row>
    <row r="91" spans="4:13">
      <c r="D91" t="s">
        <v>76</v>
      </c>
    </row>
    <row r="92" spans="4:13">
      <c r="D92" t="s">
        <v>77</v>
      </c>
    </row>
    <row r="93" spans="4:13">
      <c r="D93" s="4" t="s">
        <v>25</v>
      </c>
      <c r="E93" s="4">
        <f>E92+E91</f>
        <v>0</v>
      </c>
      <c r="F93" s="4">
        <f t="shared" ref="F93:J93" si="13">F92+F91</f>
        <v>0</v>
      </c>
      <c r="G93" s="4">
        <f t="shared" si="13"/>
        <v>0</v>
      </c>
      <c r="H93" s="4">
        <f t="shared" si="13"/>
        <v>0</v>
      </c>
      <c r="I93" s="4">
        <f t="shared" si="13"/>
        <v>0</v>
      </c>
      <c r="J93" s="4">
        <f t="shared" si="13"/>
        <v>0</v>
      </c>
      <c r="K93" s="4">
        <f>E93+G93+I93</f>
        <v>0</v>
      </c>
      <c r="L93" s="4">
        <f>F93+H93+J93</f>
        <v>0</v>
      </c>
      <c r="M93">
        <f>SUM(M91:M92)</f>
        <v>0</v>
      </c>
    </row>
    <row r="95" spans="4:13">
      <c r="D95" s="4" t="s">
        <v>84</v>
      </c>
    </row>
    <row r="96" spans="4:13">
      <c r="D96" t="s">
        <v>85</v>
      </c>
    </row>
    <row r="97" spans="4:14">
      <c r="D97" t="s">
        <v>89</v>
      </c>
    </row>
    <row r="98" spans="4:14">
      <c r="D98" s="4" t="s">
        <v>25</v>
      </c>
      <c r="E98" s="4">
        <f>E97+E96</f>
        <v>0</v>
      </c>
      <c r="F98" s="4">
        <f t="shared" ref="F98:J98" si="14">F97+F96</f>
        <v>0</v>
      </c>
      <c r="G98" s="4">
        <f t="shared" si="14"/>
        <v>0</v>
      </c>
      <c r="H98" s="4">
        <f t="shared" si="14"/>
        <v>0</v>
      </c>
      <c r="I98" s="4">
        <f t="shared" si="14"/>
        <v>0</v>
      </c>
      <c r="J98" s="4">
        <f t="shared" si="14"/>
        <v>0</v>
      </c>
      <c r="K98" s="4">
        <f>E98+G98+I98</f>
        <v>0</v>
      </c>
      <c r="L98" s="4">
        <f>F98+H98+J98</f>
        <v>0</v>
      </c>
      <c r="M98">
        <f>SUM(M96:M97)</f>
        <v>0</v>
      </c>
    </row>
    <row r="100" spans="4:14">
      <c r="D100" s="4" t="s">
        <v>37</v>
      </c>
    </row>
    <row r="101" spans="4:14">
      <c r="D101" t="s">
        <v>93</v>
      </c>
    </row>
    <row r="102" spans="4:14">
      <c r="D102" s="5" t="s">
        <v>94</v>
      </c>
    </row>
    <row r="103" spans="4:14">
      <c r="D103" s="4" t="s">
        <v>25</v>
      </c>
      <c r="E103" s="4">
        <f>E102+E101</f>
        <v>0</v>
      </c>
      <c r="F103" s="4">
        <f t="shared" ref="F103:J103" si="15">F102+F101</f>
        <v>0</v>
      </c>
      <c r="G103" s="4">
        <f t="shared" si="15"/>
        <v>0</v>
      </c>
      <c r="H103" s="4">
        <f t="shared" si="15"/>
        <v>0</v>
      </c>
      <c r="I103" s="4">
        <f t="shared" si="15"/>
        <v>0</v>
      </c>
      <c r="J103" s="4">
        <f t="shared" si="15"/>
        <v>0</v>
      </c>
      <c r="K103" s="4">
        <f>E103+G103+I103</f>
        <v>0</v>
      </c>
      <c r="L103" s="4">
        <f>F103+H103+J103</f>
        <v>0</v>
      </c>
      <c r="M103">
        <f>SUM(M101:M102)</f>
        <v>0</v>
      </c>
    </row>
    <row r="105" spans="4:14">
      <c r="D105" s="4"/>
    </row>
    <row r="107" spans="4:14">
      <c r="D107" s="4"/>
    </row>
    <row r="109" spans="4:14">
      <c r="E109" s="4" t="s">
        <v>104</v>
      </c>
      <c r="F109" s="4" t="s">
        <v>105</v>
      </c>
      <c r="G109" s="4" t="s">
        <v>106</v>
      </c>
      <c r="H109" s="4" t="s">
        <v>107</v>
      </c>
      <c r="I109" s="4" t="s">
        <v>108</v>
      </c>
      <c r="J109" s="4" t="s">
        <v>109</v>
      </c>
      <c r="K109" s="4" t="s">
        <v>110</v>
      </c>
      <c r="L109" s="4" t="s">
        <v>111</v>
      </c>
      <c r="M109" s="9" t="s">
        <v>8</v>
      </c>
      <c r="N109" s="9" t="s">
        <v>9</v>
      </c>
    </row>
    <row r="110" spans="4:14">
      <c r="D110" s="4" t="s">
        <v>12</v>
      </c>
    </row>
    <row r="111" spans="4:14">
      <c r="D111" t="s">
        <v>13</v>
      </c>
      <c r="E111">
        <v>1</v>
      </c>
      <c r="F111">
        <v>2</v>
      </c>
      <c r="H111">
        <v>1</v>
      </c>
    </row>
    <row r="112" spans="4:14">
      <c r="D112" t="s">
        <v>18</v>
      </c>
    </row>
    <row r="113" spans="4:13">
      <c r="D113" t="s">
        <v>22</v>
      </c>
      <c r="H113">
        <v>1</v>
      </c>
    </row>
    <row r="114" spans="4:13">
      <c r="D114" s="4" t="s">
        <v>25</v>
      </c>
      <c r="E114" s="4">
        <f>E111+E112+E113</f>
        <v>1</v>
      </c>
      <c r="F114" s="4">
        <f t="shared" ref="F114:J114" si="16">F111+F112+F113</f>
        <v>2</v>
      </c>
      <c r="G114" s="4">
        <f t="shared" si="16"/>
        <v>0</v>
      </c>
      <c r="H114" s="4">
        <f t="shared" si="16"/>
        <v>2</v>
      </c>
      <c r="I114" s="4">
        <f t="shared" si="16"/>
        <v>0</v>
      </c>
      <c r="J114" s="4">
        <f t="shared" si="16"/>
        <v>0</v>
      </c>
      <c r="K114" s="4">
        <f>E114+G114+I114</f>
        <v>1</v>
      </c>
      <c r="L114" s="4">
        <f>F114+H114+J114</f>
        <v>4</v>
      </c>
      <c r="M114">
        <f>SUM(M111:M113)</f>
        <v>0</v>
      </c>
    </row>
    <row r="116" spans="4:13">
      <c r="D116" s="4" t="s">
        <v>30</v>
      </c>
    </row>
    <row r="117" spans="4:13">
      <c r="D117" t="s">
        <v>32</v>
      </c>
    </row>
    <row r="118" spans="4:13">
      <c r="D118" t="s">
        <v>34</v>
      </c>
    </row>
    <row r="119" spans="4:13">
      <c r="D119" t="s">
        <v>36</v>
      </c>
    </row>
    <row r="120" spans="4:13">
      <c r="D120" t="s">
        <v>38</v>
      </c>
    </row>
    <row r="121" spans="4:13">
      <c r="D121" t="s">
        <v>40</v>
      </c>
    </row>
    <row r="122" spans="4:13">
      <c r="D122" t="s">
        <v>41</v>
      </c>
    </row>
    <row r="123" spans="4:13">
      <c r="D123" s="4" t="s">
        <v>25</v>
      </c>
      <c r="E123" s="4">
        <f>E117+E118+E119+E120+E121+E122</f>
        <v>0</v>
      </c>
      <c r="F123" s="4">
        <f t="shared" ref="F123:J123" si="17">F117+F118+F119+F120+F121+F122</f>
        <v>0</v>
      </c>
      <c r="G123" s="4">
        <f t="shared" si="17"/>
        <v>0</v>
      </c>
      <c r="H123" s="4">
        <f t="shared" si="17"/>
        <v>0</v>
      </c>
      <c r="I123" s="4">
        <f t="shared" si="17"/>
        <v>0</v>
      </c>
      <c r="J123" s="4">
        <f t="shared" si="17"/>
        <v>0</v>
      </c>
      <c r="K123" s="4">
        <f>E123+G123+I123</f>
        <v>0</v>
      </c>
      <c r="L123" s="4">
        <f>F123+H123+J123</f>
        <v>0</v>
      </c>
      <c r="M123">
        <f>SUM(M117:M122)</f>
        <v>0</v>
      </c>
    </row>
    <row r="125" spans="4:13">
      <c r="D125" s="4" t="s">
        <v>26</v>
      </c>
    </row>
    <row r="126" spans="4:13">
      <c r="D126" s="5" t="s">
        <v>45</v>
      </c>
      <c r="H126">
        <v>1</v>
      </c>
    </row>
    <row r="127" spans="4:13">
      <c r="D127" t="s">
        <v>49</v>
      </c>
      <c r="F127">
        <v>1</v>
      </c>
      <c r="H127">
        <v>1</v>
      </c>
    </row>
    <row r="128" spans="4:13">
      <c r="D128" t="s">
        <v>50</v>
      </c>
      <c r="E128">
        <v>2</v>
      </c>
      <c r="F128">
        <v>3</v>
      </c>
    </row>
    <row r="129" spans="4:13">
      <c r="D129" s="4" t="s">
        <v>25</v>
      </c>
      <c r="E129" s="4">
        <f>E128+E127+E126</f>
        <v>2</v>
      </c>
      <c r="F129" s="4">
        <f t="shared" ref="F129:J129" si="18">F128+F127+F126</f>
        <v>4</v>
      </c>
      <c r="G129" s="4">
        <f t="shared" si="18"/>
        <v>0</v>
      </c>
      <c r="H129" s="4">
        <f t="shared" si="18"/>
        <v>2</v>
      </c>
      <c r="I129" s="4">
        <f t="shared" si="18"/>
        <v>0</v>
      </c>
      <c r="J129" s="4">
        <f t="shared" si="18"/>
        <v>0</v>
      </c>
      <c r="K129" s="4">
        <f>E129+G129+I129</f>
        <v>2</v>
      </c>
      <c r="L129" s="4">
        <f>F129+H129+J129</f>
        <v>6</v>
      </c>
      <c r="M129">
        <f>SUM(M126:M128)</f>
        <v>0</v>
      </c>
    </row>
    <row r="131" spans="4:13">
      <c r="D131" s="4" t="s">
        <v>28</v>
      </c>
    </row>
    <row r="132" spans="4:13">
      <c r="D132" t="s">
        <v>57</v>
      </c>
    </row>
    <row r="133" spans="4:13">
      <c r="D133" t="s">
        <v>58</v>
      </c>
      <c r="I133">
        <v>1</v>
      </c>
      <c r="J133">
        <v>1</v>
      </c>
    </row>
    <row r="134" spans="4:13">
      <c r="D134" t="s">
        <v>62</v>
      </c>
    </row>
    <row r="135" spans="4:13">
      <c r="D135" s="4" t="s">
        <v>25</v>
      </c>
      <c r="E135" s="4">
        <f>E132+E133+E134</f>
        <v>0</v>
      </c>
      <c r="F135" s="4">
        <f t="shared" ref="F135:J135" si="19">F132+F133+F134</f>
        <v>0</v>
      </c>
      <c r="G135" s="4">
        <f t="shared" si="19"/>
        <v>0</v>
      </c>
      <c r="H135" s="4">
        <f t="shared" si="19"/>
        <v>0</v>
      </c>
      <c r="I135" s="4">
        <f t="shared" si="19"/>
        <v>1</v>
      </c>
      <c r="J135" s="4">
        <f t="shared" si="19"/>
        <v>1</v>
      </c>
      <c r="K135" s="4">
        <f>E135+G135+I135</f>
        <v>1</v>
      </c>
      <c r="L135" s="4">
        <f>F135+H135+J135</f>
        <v>1</v>
      </c>
      <c r="M135">
        <f>SUM(M132:M134)</f>
        <v>0</v>
      </c>
    </row>
    <row r="137" spans="4:13">
      <c r="D137" s="4" t="s">
        <v>31</v>
      </c>
    </row>
    <row r="138" spans="4:13">
      <c r="D138" s="5" t="s">
        <v>69</v>
      </c>
      <c r="E138">
        <v>1</v>
      </c>
      <c r="F138">
        <v>1</v>
      </c>
    </row>
    <row r="139" spans="4:13">
      <c r="D139" s="5" t="s">
        <v>70</v>
      </c>
      <c r="F139">
        <v>1</v>
      </c>
      <c r="H139">
        <v>1</v>
      </c>
    </row>
    <row r="140" spans="4:13">
      <c r="D140" s="5" t="s">
        <v>71</v>
      </c>
      <c r="E140">
        <v>1</v>
      </c>
      <c r="F140">
        <v>1</v>
      </c>
    </row>
    <row r="141" spans="4:13">
      <c r="D141" s="4" t="s">
        <v>25</v>
      </c>
      <c r="E141" s="5">
        <f>SUM(E138:E140)</f>
        <v>2</v>
      </c>
      <c r="F141" s="5">
        <f t="shared" ref="F141:J141" si="20">SUM(F138:F140)</f>
        <v>3</v>
      </c>
      <c r="G141" s="5">
        <f t="shared" si="20"/>
        <v>0</v>
      </c>
      <c r="H141" s="5">
        <f t="shared" si="20"/>
        <v>1</v>
      </c>
      <c r="I141" s="5">
        <f t="shared" si="20"/>
        <v>0</v>
      </c>
      <c r="J141" s="5">
        <f t="shared" si="20"/>
        <v>0</v>
      </c>
      <c r="K141" s="5">
        <f>SUM(E141,G141,I141)</f>
        <v>2</v>
      </c>
      <c r="L141" s="5">
        <f>SUM(F141,H141,J141)</f>
        <v>4</v>
      </c>
      <c r="M141">
        <f>SUM(M139:M140)</f>
        <v>0</v>
      </c>
    </row>
    <row r="143" spans="4:13">
      <c r="D143" s="4" t="s">
        <v>75</v>
      </c>
    </row>
    <row r="144" spans="4:13">
      <c r="D144" t="s">
        <v>76</v>
      </c>
    </row>
    <row r="145" spans="4:13">
      <c r="D145" t="s">
        <v>77</v>
      </c>
    </row>
    <row r="146" spans="4:13">
      <c r="D146" s="4" t="s">
        <v>25</v>
      </c>
      <c r="E146" s="4">
        <f>E145+E144</f>
        <v>0</v>
      </c>
      <c r="F146" s="4">
        <f t="shared" ref="F146:J146" si="21">F145+F144</f>
        <v>0</v>
      </c>
      <c r="G146" s="4">
        <f t="shared" si="21"/>
        <v>0</v>
      </c>
      <c r="H146" s="4">
        <f t="shared" si="21"/>
        <v>0</v>
      </c>
      <c r="I146" s="4">
        <f t="shared" si="21"/>
        <v>0</v>
      </c>
      <c r="J146" s="4">
        <f t="shared" si="21"/>
        <v>0</v>
      </c>
      <c r="K146" s="4">
        <f>E146+G146+I146</f>
        <v>0</v>
      </c>
      <c r="L146" s="4">
        <f>F146+H146+J146</f>
        <v>0</v>
      </c>
      <c r="M146">
        <f>SUM(M144:M145)</f>
        <v>0</v>
      </c>
    </row>
    <row r="148" spans="4:13">
      <c r="D148" s="4" t="s">
        <v>84</v>
      </c>
    </row>
    <row r="149" spans="4:13">
      <c r="D149" t="s">
        <v>85</v>
      </c>
    </row>
    <row r="150" spans="4:13">
      <c r="D150" t="s">
        <v>89</v>
      </c>
    </row>
    <row r="151" spans="4:13">
      <c r="D151" s="4" t="s">
        <v>25</v>
      </c>
      <c r="E151" s="4">
        <f>E150+E149</f>
        <v>0</v>
      </c>
      <c r="F151" s="4">
        <f t="shared" ref="F151:J151" si="22">F150+F149</f>
        <v>0</v>
      </c>
      <c r="G151" s="4">
        <f t="shared" si="22"/>
        <v>0</v>
      </c>
      <c r="H151" s="4">
        <f t="shared" si="22"/>
        <v>0</v>
      </c>
      <c r="I151" s="4">
        <f t="shared" si="22"/>
        <v>0</v>
      </c>
      <c r="J151" s="4">
        <f t="shared" si="22"/>
        <v>0</v>
      </c>
      <c r="K151" s="4">
        <f>E151+G151+I151</f>
        <v>0</v>
      </c>
      <c r="L151" s="4">
        <f>F151+H151+J151</f>
        <v>0</v>
      </c>
      <c r="M151">
        <f>SUM(M149:M150)</f>
        <v>0</v>
      </c>
    </row>
    <row r="153" spans="4:13">
      <c r="D153" s="4" t="s">
        <v>37</v>
      </c>
    </row>
    <row r="154" spans="4:13">
      <c r="D154" t="s">
        <v>93</v>
      </c>
    </row>
    <row r="155" spans="4:13">
      <c r="D155" s="5" t="s">
        <v>94</v>
      </c>
      <c r="F155">
        <v>1</v>
      </c>
    </row>
    <row r="156" spans="4:13">
      <c r="D156" s="4" t="s">
        <v>25</v>
      </c>
      <c r="E156" s="4">
        <f>E155+E154</f>
        <v>0</v>
      </c>
      <c r="F156" s="4">
        <f t="shared" ref="F156:J156" si="23">F155+F154</f>
        <v>1</v>
      </c>
      <c r="G156" s="4">
        <f t="shared" si="23"/>
        <v>0</v>
      </c>
      <c r="H156" s="4">
        <f t="shared" si="23"/>
        <v>0</v>
      </c>
      <c r="I156" s="4">
        <f t="shared" si="23"/>
        <v>0</v>
      </c>
      <c r="J156" s="4">
        <f t="shared" si="23"/>
        <v>0</v>
      </c>
      <c r="K156" s="4">
        <f>E156+G156+I156</f>
        <v>0</v>
      </c>
      <c r="L156" s="4">
        <f>F156+H156+J156</f>
        <v>1</v>
      </c>
      <c r="M156">
        <f>SUM(M154:M155)</f>
        <v>0</v>
      </c>
    </row>
    <row r="158" spans="4:13">
      <c r="D158" s="4"/>
    </row>
    <row r="160" spans="4:13">
      <c r="D160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18D3-EA9E-7E4E-BBDF-0FD1D9BADBF7}">
  <dimension ref="C3:AT160"/>
  <sheetViews>
    <sheetView topLeftCell="B1" zoomScale="50" workbookViewId="0">
      <selection activeCell="H74" sqref="H74"/>
    </sheetView>
  </sheetViews>
  <sheetFormatPr defaultColWidth="11" defaultRowHeight="15.95"/>
  <cols>
    <col min="4" max="4" width="21.875" customWidth="1"/>
    <col min="5" max="5" width="22.375" customWidth="1"/>
    <col min="6" max="6" width="24.625" bestFit="1" customWidth="1"/>
    <col min="7" max="7" width="21.875" customWidth="1"/>
    <col min="8" max="8" width="24.625" customWidth="1"/>
    <col min="9" max="9" width="24.875" customWidth="1"/>
    <col min="10" max="10" width="24.375" customWidth="1"/>
    <col min="11" max="11" width="22.625" customWidth="1"/>
    <col min="12" max="12" width="24.5" customWidth="1"/>
    <col min="13" max="13" width="28" customWidth="1"/>
    <col min="14" max="14" width="31.375" customWidth="1"/>
    <col min="15" max="15" width="15.125" customWidth="1"/>
    <col min="16" max="16" width="37.375" customWidth="1"/>
    <col min="17" max="17" width="42.5" customWidth="1"/>
    <col min="18" max="18" width="18.375" customWidth="1"/>
    <col min="19" max="19" width="17.5" customWidth="1"/>
    <col min="23" max="23" width="44.125" customWidth="1"/>
  </cols>
  <sheetData>
    <row r="3" spans="4:46"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9" t="s">
        <v>8</v>
      </c>
      <c r="N3" s="9" t="s">
        <v>9</v>
      </c>
      <c r="R3" t="s">
        <v>10</v>
      </c>
      <c r="S3" t="s">
        <v>11</v>
      </c>
    </row>
    <row r="4" spans="4:46">
      <c r="D4" s="4" t="s">
        <v>12</v>
      </c>
    </row>
    <row r="5" spans="4:46" ht="21">
      <c r="D5" t="s">
        <v>13</v>
      </c>
      <c r="E5">
        <v>1</v>
      </c>
      <c r="F5">
        <v>1</v>
      </c>
      <c r="G5">
        <v>1</v>
      </c>
      <c r="H5">
        <v>3</v>
      </c>
      <c r="I5">
        <v>1</v>
      </c>
      <c r="J5">
        <v>1</v>
      </c>
      <c r="M5">
        <v>2</v>
      </c>
      <c r="P5" s="2" t="s">
        <v>14</v>
      </c>
      <c r="Q5" s="2" t="s">
        <v>15</v>
      </c>
      <c r="R5" s="2" t="s">
        <v>16</v>
      </c>
      <c r="S5" s="2" t="s">
        <v>17</v>
      </c>
    </row>
    <row r="6" spans="4:46" ht="24">
      <c r="D6" t="s">
        <v>18</v>
      </c>
      <c r="E6">
        <v>1</v>
      </c>
      <c r="F6">
        <v>2</v>
      </c>
      <c r="I6">
        <v>1</v>
      </c>
      <c r="J6">
        <v>1</v>
      </c>
      <c r="P6" s="1" t="s">
        <v>19</v>
      </c>
      <c r="Q6" s="1">
        <f>(K8*2)+(K61*2)+(K114*3)+M8+M61+M114</f>
        <v>12</v>
      </c>
      <c r="R6" s="7">
        <f>Q6/(L8+L61+L114)</f>
        <v>0.75</v>
      </c>
      <c r="S6" s="8">
        <f>Q6/Q15</f>
        <v>0.21052631578947367</v>
      </c>
    </row>
    <row r="7" spans="4:46" ht="24">
      <c r="D7" t="s">
        <v>22</v>
      </c>
      <c r="F7">
        <v>1</v>
      </c>
      <c r="P7" s="1" t="s">
        <v>23</v>
      </c>
      <c r="Q7" s="1">
        <f>(K17*2)+(K70*2)+(K123*3)+M17+M70+M123</f>
        <v>2</v>
      </c>
      <c r="R7" s="7">
        <f>Q7/(L17+L70+L123)</f>
        <v>1</v>
      </c>
      <c r="S7" s="8">
        <f>Q7/Q15</f>
        <v>3.5087719298245612E-2</v>
      </c>
    </row>
    <row r="8" spans="4:46" ht="24">
      <c r="D8" s="4" t="s">
        <v>25</v>
      </c>
      <c r="E8" s="4">
        <f>E5+E6+E7</f>
        <v>2</v>
      </c>
      <c r="F8" s="4">
        <f t="shared" ref="F8:J8" si="0">F5+F6+F7</f>
        <v>4</v>
      </c>
      <c r="G8" s="4">
        <f t="shared" si="0"/>
        <v>1</v>
      </c>
      <c r="H8" s="4">
        <f t="shared" si="0"/>
        <v>3</v>
      </c>
      <c r="I8" s="4">
        <f t="shared" si="0"/>
        <v>2</v>
      </c>
      <c r="J8" s="4">
        <f t="shared" si="0"/>
        <v>2</v>
      </c>
      <c r="K8" s="4">
        <f>E8+G8+I8</f>
        <v>5</v>
      </c>
      <c r="L8" s="4">
        <f>F8+H8+J8</f>
        <v>9</v>
      </c>
      <c r="M8">
        <f>SUM(M5:M7)</f>
        <v>2</v>
      </c>
      <c r="P8" s="1" t="s">
        <v>26</v>
      </c>
      <c r="Q8" s="1">
        <f>(K23*2)+(K76*2)+(K129*3)+M23+M76+M129</f>
        <v>8</v>
      </c>
      <c r="R8" s="7">
        <f>Q8/(L23+L76+L129)</f>
        <v>0.61538461538461542</v>
      </c>
      <c r="S8" s="8">
        <f>Q8/Q15</f>
        <v>0.14035087719298245</v>
      </c>
      <c r="AL8" s="4"/>
    </row>
    <row r="9" spans="4:46" ht="24">
      <c r="P9" s="1" t="s">
        <v>28</v>
      </c>
      <c r="Q9" s="1">
        <f>(K29*2)+(K82*2)+(K135*3)+M29+M82+M135</f>
        <v>9</v>
      </c>
      <c r="R9" s="7">
        <f>Q9/(L29+L82+L135)</f>
        <v>0.81818181818181823</v>
      </c>
      <c r="S9" s="8">
        <f>Q9/Q15</f>
        <v>0.15789473684210525</v>
      </c>
    </row>
    <row r="10" spans="4:46" ht="24">
      <c r="D10" s="4" t="s">
        <v>30</v>
      </c>
      <c r="P10" s="1" t="s">
        <v>31</v>
      </c>
      <c r="Q10" s="1">
        <f>(K35*2)+(K88*2)+(K141*3)+M35+M88+M141</f>
        <v>10</v>
      </c>
      <c r="R10" s="7">
        <f>Q10/(L35+L88+L141)</f>
        <v>1.6666666666666667</v>
      </c>
      <c r="S10" s="8">
        <f>Q10/Q15</f>
        <v>0.17543859649122806</v>
      </c>
    </row>
    <row r="11" spans="4:46" ht="24">
      <c r="D11" t="s">
        <v>32</v>
      </c>
      <c r="P11" s="1" t="s">
        <v>33</v>
      </c>
      <c r="Q11" s="1">
        <f>(K40*2)+(K93*2)+(K146*3)+M40+M93+M146</f>
        <v>6</v>
      </c>
      <c r="R11" s="7">
        <f>Q11/(L40+L93+L146)</f>
        <v>0.66666666666666663</v>
      </c>
      <c r="S11" s="8">
        <f>Q11/Q15</f>
        <v>0.10526315789473684</v>
      </c>
    </row>
    <row r="12" spans="4:46" ht="24">
      <c r="D12" t="s">
        <v>34</v>
      </c>
      <c r="P12" s="1" t="s">
        <v>35</v>
      </c>
      <c r="Q12" s="1">
        <f>(K45*2)+(K98*2)+(3*K151)+M45+M98+M151</f>
        <v>4</v>
      </c>
      <c r="R12" s="7">
        <f>Q12/(L45+L98+L151)</f>
        <v>0.8</v>
      </c>
      <c r="S12" s="8">
        <f>Q12/Q15</f>
        <v>7.0175438596491224E-2</v>
      </c>
      <c r="AL12" s="4"/>
      <c r="AM12" s="4"/>
      <c r="AN12" s="4"/>
      <c r="AO12" s="4"/>
      <c r="AP12" s="4"/>
      <c r="AQ12" s="4"/>
      <c r="AR12" s="4"/>
      <c r="AS12" s="4"/>
      <c r="AT12" s="4"/>
    </row>
    <row r="13" spans="4:46" ht="24">
      <c r="D13" t="s">
        <v>36</v>
      </c>
      <c r="P13" s="1" t="s">
        <v>37</v>
      </c>
      <c r="Q13" s="1">
        <f>(K50*2)+(K103*2)+(K156*3)+M50+M103+M156</f>
        <v>4</v>
      </c>
      <c r="R13" s="7">
        <f>Q13/(L50+L103+L156)</f>
        <v>1</v>
      </c>
      <c r="S13" s="8">
        <f>Q13/Q15</f>
        <v>7.0175438596491224E-2</v>
      </c>
    </row>
    <row r="14" spans="4:46" ht="24">
      <c r="D14" t="s">
        <v>38</v>
      </c>
      <c r="G14">
        <v>1</v>
      </c>
      <c r="H14">
        <v>1</v>
      </c>
      <c r="P14" s="3" t="s">
        <v>39</v>
      </c>
      <c r="Q14" s="3">
        <v>2</v>
      </c>
      <c r="S14" s="8">
        <f>Q14/Q15</f>
        <v>3.5087719298245612E-2</v>
      </c>
      <c r="AL14" s="4"/>
    </row>
    <row r="15" spans="4:46" ht="24">
      <c r="D15" t="s">
        <v>40</v>
      </c>
      <c r="P15" s="1" t="s">
        <v>25</v>
      </c>
      <c r="Q15" s="1">
        <f>SUM(Q6:Q14)</f>
        <v>57</v>
      </c>
    </row>
    <row r="16" spans="4:46">
      <c r="D16" t="s">
        <v>41</v>
      </c>
    </row>
    <row r="17" spans="4:46" ht="24">
      <c r="D17" s="4" t="s">
        <v>25</v>
      </c>
      <c r="E17" s="4">
        <f>E11+E12+E13+E14+E15+E16</f>
        <v>0</v>
      </c>
      <c r="F17" s="4">
        <f t="shared" ref="F17:J17" si="1">F11+F12+F13+F14+F15+F16</f>
        <v>0</v>
      </c>
      <c r="G17" s="4">
        <f t="shared" si="1"/>
        <v>1</v>
      </c>
      <c r="H17" s="4">
        <f t="shared" si="1"/>
        <v>1</v>
      </c>
      <c r="I17" s="4">
        <f t="shared" si="1"/>
        <v>0</v>
      </c>
      <c r="J17" s="4">
        <f t="shared" si="1"/>
        <v>0</v>
      </c>
      <c r="K17" s="4">
        <f>E17+G17+I17</f>
        <v>1</v>
      </c>
      <c r="L17" s="4">
        <f>F17+H17+J17</f>
        <v>1</v>
      </c>
      <c r="M17">
        <f>SUM(M11:M16)</f>
        <v>0</v>
      </c>
      <c r="P17" s="1"/>
      <c r="R17" s="1"/>
    </row>
    <row r="18" spans="4:46" ht="24">
      <c r="O18" s="6"/>
      <c r="P18" s="6" t="s">
        <v>42</v>
      </c>
      <c r="Q18" s="6" t="s">
        <v>43</v>
      </c>
      <c r="R18" s="11" t="s">
        <v>44</v>
      </c>
    </row>
    <row r="19" spans="4:46" ht="24">
      <c r="D19" s="4" t="s">
        <v>26</v>
      </c>
      <c r="O19" s="6"/>
      <c r="P19" s="6">
        <f>SUM(K8,K17,K23,K29,K35,K40,K45,K50)</f>
        <v>17</v>
      </c>
      <c r="Q19" s="6">
        <f>SUM(L50,L45,L40,L35,L29,L23,L17,L8)</f>
        <v>39</v>
      </c>
      <c r="R19" s="12">
        <f>P19/Q19</f>
        <v>0.4358974358974359</v>
      </c>
    </row>
    <row r="20" spans="4:46" ht="24">
      <c r="D20" s="5" t="s">
        <v>45</v>
      </c>
      <c r="O20" s="6"/>
      <c r="P20" s="6" t="s">
        <v>46</v>
      </c>
      <c r="Q20" s="6" t="s">
        <v>47</v>
      </c>
      <c r="R20" s="12" t="s">
        <v>48</v>
      </c>
    </row>
    <row r="21" spans="4:46" ht="24">
      <c r="D21" t="s">
        <v>49</v>
      </c>
      <c r="O21" s="6"/>
      <c r="P21" s="6">
        <f>SUM(E8+E17+E23+E29+E35+E40+E45+E50)</f>
        <v>6</v>
      </c>
      <c r="Q21" s="6">
        <f>SUM(F8,F17,F23,F29,F35,F40,F45,F50)</f>
        <v>14</v>
      </c>
      <c r="R21" s="12">
        <f>P21/Q21</f>
        <v>0.42857142857142855</v>
      </c>
    </row>
    <row r="22" spans="4:46" ht="24">
      <c r="D22" t="s">
        <v>50</v>
      </c>
      <c r="O22" s="6"/>
      <c r="P22" s="6" t="s">
        <v>51</v>
      </c>
      <c r="Q22" s="6" t="s">
        <v>52</v>
      </c>
      <c r="R22" s="12" t="s">
        <v>53</v>
      </c>
      <c r="AL22" s="4"/>
      <c r="AM22" s="4"/>
      <c r="AN22" s="4"/>
      <c r="AO22" s="4"/>
      <c r="AP22" s="4"/>
      <c r="AQ22" s="4"/>
      <c r="AR22" s="4"/>
      <c r="AS22" s="4"/>
      <c r="AT22" s="4"/>
    </row>
    <row r="23" spans="4:46" ht="24">
      <c r="D23" s="4" t="s">
        <v>25</v>
      </c>
      <c r="E23" s="4">
        <f>E22+E21+E20</f>
        <v>0</v>
      </c>
      <c r="F23" s="4">
        <f t="shared" ref="F23:J23" si="2">F22+F21+F20</f>
        <v>0</v>
      </c>
      <c r="G23" s="4">
        <f t="shared" si="2"/>
        <v>0</v>
      </c>
      <c r="H23" s="4">
        <f t="shared" si="2"/>
        <v>0</v>
      </c>
      <c r="I23" s="4">
        <f t="shared" si="2"/>
        <v>0</v>
      </c>
      <c r="J23" s="4">
        <f t="shared" si="2"/>
        <v>0</v>
      </c>
      <c r="K23" s="4">
        <f>E23+G23+I23</f>
        <v>0</v>
      </c>
      <c r="L23" s="4">
        <f>F23+H23+J23</f>
        <v>0</v>
      </c>
      <c r="M23">
        <f>SUM(M20:M22)</f>
        <v>0</v>
      </c>
      <c r="O23" s="6"/>
      <c r="P23" s="6">
        <f>SUM(G8,G17,G23,G29,G40,G35,G45,G50)</f>
        <v>4</v>
      </c>
      <c r="Q23" s="6">
        <f>SUM(H8,H17,H23,H29,H35,H40,H45,H50)</f>
        <v>11</v>
      </c>
      <c r="R23" s="12">
        <f>P23/Q23</f>
        <v>0.36363636363636365</v>
      </c>
    </row>
    <row r="24" spans="4:46" ht="24">
      <c r="O24" s="6"/>
      <c r="P24" s="6" t="s">
        <v>54</v>
      </c>
      <c r="Q24" s="6" t="s">
        <v>55</v>
      </c>
      <c r="R24" s="12" t="s">
        <v>56</v>
      </c>
      <c r="AL24" s="4"/>
    </row>
    <row r="25" spans="4:46" ht="24">
      <c r="D25" s="4" t="s">
        <v>28</v>
      </c>
      <c r="O25" s="6"/>
      <c r="P25" s="6">
        <f>SUM(I8,I17,I23,I29,I35,I40,I45,I50)</f>
        <v>7</v>
      </c>
      <c r="Q25" s="6">
        <f>SUM(J8,J17,J23,J29,J35,J40,J45,J50)</f>
        <v>14</v>
      </c>
      <c r="R25" s="12">
        <f>P25/Q25</f>
        <v>0.5</v>
      </c>
    </row>
    <row r="26" spans="4:46" ht="24">
      <c r="D26" t="s">
        <v>57</v>
      </c>
      <c r="E26">
        <v>1</v>
      </c>
      <c r="F26">
        <v>3</v>
      </c>
      <c r="G26">
        <v>1</v>
      </c>
      <c r="H26">
        <v>1</v>
      </c>
      <c r="I26">
        <v>1</v>
      </c>
      <c r="J26">
        <v>2</v>
      </c>
      <c r="O26" s="6"/>
      <c r="P26" s="6"/>
      <c r="Q26" s="6"/>
      <c r="R26" s="6"/>
    </row>
    <row r="27" spans="4:46" ht="24">
      <c r="D27" t="s">
        <v>58</v>
      </c>
      <c r="F27">
        <v>1</v>
      </c>
      <c r="J27">
        <v>3</v>
      </c>
      <c r="M27">
        <v>1</v>
      </c>
      <c r="P27" s="6" t="s">
        <v>59</v>
      </c>
      <c r="Q27" s="6" t="s">
        <v>60</v>
      </c>
      <c r="R27" s="11" t="s">
        <v>61</v>
      </c>
      <c r="AL27" s="4"/>
      <c r="AM27" s="4"/>
      <c r="AN27" s="4"/>
      <c r="AO27" s="4"/>
      <c r="AP27" s="4"/>
      <c r="AQ27" s="4"/>
      <c r="AR27" s="4"/>
      <c r="AS27" s="4"/>
      <c r="AT27" s="4"/>
    </row>
    <row r="28" spans="4:46" ht="24">
      <c r="D28" t="s">
        <v>62</v>
      </c>
      <c r="I28">
        <v>1</v>
      </c>
      <c r="J28">
        <v>1</v>
      </c>
      <c r="P28" s="6">
        <f>SUM(K61,K70,K76,K82,K88,K93,K98,K103)</f>
        <v>3</v>
      </c>
      <c r="Q28" s="6">
        <f>SUM(L61,L70,L76,L82,L88,L93,L98,L103)</f>
        <v>10</v>
      </c>
      <c r="R28" s="12">
        <f>P28/Q28</f>
        <v>0.3</v>
      </c>
    </row>
    <row r="29" spans="4:46" ht="24">
      <c r="D29" s="4" t="s">
        <v>25</v>
      </c>
      <c r="E29" s="4">
        <f>E26+E27+E28</f>
        <v>1</v>
      </c>
      <c r="F29" s="4">
        <f t="shared" ref="F29:J29" si="3">F26+F27+F28</f>
        <v>4</v>
      </c>
      <c r="G29" s="4">
        <f t="shared" si="3"/>
        <v>1</v>
      </c>
      <c r="H29" s="4">
        <f t="shared" si="3"/>
        <v>1</v>
      </c>
      <c r="I29" s="4">
        <f t="shared" si="3"/>
        <v>2</v>
      </c>
      <c r="J29" s="4">
        <f t="shared" si="3"/>
        <v>6</v>
      </c>
      <c r="K29" s="4">
        <f>E29+G29+I29</f>
        <v>4</v>
      </c>
      <c r="L29" s="4">
        <f>F29+H29+J29</f>
        <v>11</v>
      </c>
      <c r="M29">
        <f>SUM(M26:M28)</f>
        <v>1</v>
      </c>
      <c r="P29" s="6" t="s">
        <v>63</v>
      </c>
      <c r="Q29" s="6" t="s">
        <v>64</v>
      </c>
      <c r="R29" s="10" t="s">
        <v>65</v>
      </c>
      <c r="AL29" s="4"/>
    </row>
    <row r="30" spans="4:46" ht="24">
      <c r="P30" s="6">
        <f>SUM(E61,E70,E76,E82,E88,E93,E98,E103)</f>
        <v>1</v>
      </c>
      <c r="Q30" s="6">
        <f>SUM(F61,F70,F76,F82,F88,F93,F98,F103)</f>
        <v>2</v>
      </c>
      <c r="R30" s="12">
        <f>P30/Q30</f>
        <v>0.5</v>
      </c>
    </row>
    <row r="31" spans="4:46" ht="24">
      <c r="D31" s="4" t="s">
        <v>31</v>
      </c>
      <c r="P31" s="6" t="s">
        <v>66</v>
      </c>
      <c r="Q31" s="6" t="s">
        <v>67</v>
      </c>
      <c r="R31" s="10" t="s">
        <v>68</v>
      </c>
    </row>
    <row r="32" spans="4:46" ht="24">
      <c r="D32" s="5" t="s">
        <v>69</v>
      </c>
      <c r="P32" s="6"/>
      <c r="Q32" s="6"/>
      <c r="R32" s="10"/>
    </row>
    <row r="33" spans="3:46" ht="24">
      <c r="D33" s="5" t="s">
        <v>70</v>
      </c>
      <c r="E33">
        <v>1</v>
      </c>
      <c r="F33">
        <v>1</v>
      </c>
      <c r="I33">
        <v>1</v>
      </c>
      <c r="J33">
        <v>2</v>
      </c>
      <c r="P33" s="6">
        <f>SUM(G61,G70,G76,G82,G88,G93,G98,G103)</f>
        <v>1</v>
      </c>
      <c r="Q33" s="6">
        <f>SUM(H61,H70,H76,H82,H88,H93,H98,H103)</f>
        <v>6</v>
      </c>
      <c r="R33" s="12">
        <f>P33/Q33</f>
        <v>0.16666666666666666</v>
      </c>
    </row>
    <row r="34" spans="3:46" ht="24">
      <c r="C34" s="5"/>
      <c r="D34" s="5" t="s">
        <v>71</v>
      </c>
      <c r="E34" s="5"/>
      <c r="F34" s="5"/>
      <c r="G34" s="5"/>
      <c r="H34" s="5">
        <v>1</v>
      </c>
      <c r="I34" s="5"/>
      <c r="J34" s="5"/>
      <c r="K34" s="5"/>
      <c r="L34" s="5"/>
      <c r="P34" s="6" t="s">
        <v>72</v>
      </c>
      <c r="Q34" s="6" t="s">
        <v>73</v>
      </c>
      <c r="R34" s="10" t="s">
        <v>74</v>
      </c>
    </row>
    <row r="35" spans="3:46" ht="24">
      <c r="C35" s="5"/>
      <c r="D35" s="4" t="s">
        <v>25</v>
      </c>
      <c r="E35" s="5">
        <f>SUM(E32:E34)</f>
        <v>1</v>
      </c>
      <c r="F35" s="5">
        <f t="shared" ref="F35:J35" si="4">SUM(F32:F34)</f>
        <v>1</v>
      </c>
      <c r="G35" s="5">
        <f t="shared" si="4"/>
        <v>0</v>
      </c>
      <c r="H35" s="5">
        <f t="shared" si="4"/>
        <v>1</v>
      </c>
      <c r="I35" s="5">
        <f t="shared" si="4"/>
        <v>1</v>
      </c>
      <c r="J35" s="5">
        <f t="shared" si="4"/>
        <v>2</v>
      </c>
      <c r="K35" s="5">
        <f>SUM(E35,G35,I35)</f>
        <v>2</v>
      </c>
      <c r="L35" s="5">
        <f>SUM(F35,H35,J35)</f>
        <v>4</v>
      </c>
      <c r="M35">
        <f>SUM(M33:M34)</f>
        <v>0</v>
      </c>
      <c r="P35" s="6">
        <f>SUM(I61,I70,I76,I82,I88,I93,I98,I103)</f>
        <v>1</v>
      </c>
      <c r="Q35" s="6">
        <f>SUM(J61,J70,J76,J82,J88,J93,J98,J103)</f>
        <v>2</v>
      </c>
      <c r="R35" s="12">
        <f>P35/Q35</f>
        <v>0.5</v>
      </c>
    </row>
    <row r="36" spans="3:46">
      <c r="AL36" s="4"/>
      <c r="AM36" s="4"/>
      <c r="AN36" s="4"/>
      <c r="AO36" s="4"/>
      <c r="AP36" s="4"/>
      <c r="AQ36" s="4"/>
      <c r="AR36" s="4"/>
      <c r="AS36" s="4"/>
      <c r="AT36" s="4"/>
    </row>
    <row r="37" spans="3:46">
      <c r="D37" s="4" t="s">
        <v>75</v>
      </c>
    </row>
    <row r="38" spans="3:46" ht="24">
      <c r="D38" t="s">
        <v>76</v>
      </c>
      <c r="E38">
        <v>2</v>
      </c>
      <c r="F38">
        <v>4</v>
      </c>
      <c r="H38">
        <v>2</v>
      </c>
      <c r="J38">
        <v>1</v>
      </c>
      <c r="P38" s="6"/>
      <c r="Q38" s="6"/>
      <c r="R38" s="6"/>
      <c r="AL38" s="4"/>
    </row>
    <row r="39" spans="3:46" ht="24">
      <c r="D39" t="s">
        <v>77</v>
      </c>
      <c r="P39" s="6" t="s">
        <v>78</v>
      </c>
      <c r="Q39" s="6" t="s">
        <v>79</v>
      </c>
      <c r="R39" s="13" t="s">
        <v>80</v>
      </c>
      <c r="AL39" s="5"/>
      <c r="AM39" s="5"/>
      <c r="AN39" s="5"/>
      <c r="AO39" s="5"/>
      <c r="AP39" s="5"/>
      <c r="AQ39" s="5"/>
      <c r="AR39" s="5"/>
      <c r="AS39" s="5"/>
      <c r="AT39" s="5"/>
    </row>
    <row r="40" spans="3:46" ht="24">
      <c r="D40" s="4" t="s">
        <v>25</v>
      </c>
      <c r="E40" s="4">
        <f>E39+E38</f>
        <v>2</v>
      </c>
      <c r="F40" s="4">
        <f t="shared" ref="F40:J40" si="5">F39+F38</f>
        <v>4</v>
      </c>
      <c r="G40" s="4">
        <f t="shared" si="5"/>
        <v>0</v>
      </c>
      <c r="H40" s="4">
        <f t="shared" si="5"/>
        <v>2</v>
      </c>
      <c r="I40" s="4">
        <f t="shared" si="5"/>
        <v>0</v>
      </c>
      <c r="J40" s="4">
        <f t="shared" si="5"/>
        <v>1</v>
      </c>
      <c r="K40" s="4">
        <f>E40+G40+I40</f>
        <v>2</v>
      </c>
      <c r="L40" s="4">
        <f>F40+H40+J40</f>
        <v>7</v>
      </c>
      <c r="M40">
        <f>SUM(M38:M39)</f>
        <v>0</v>
      </c>
      <c r="P40" s="6">
        <f>SUM(K114,K123,K129,K135,K141,K146,K151,K156)</f>
        <v>4</v>
      </c>
      <c r="Q40" s="6">
        <f>SUM(L114,L123,L129,L141,L135,L146,L151,L156)</f>
        <v>17</v>
      </c>
      <c r="R40" s="12">
        <f>P40/Q40</f>
        <v>0.23529411764705882</v>
      </c>
    </row>
    <row r="41" spans="3:46" ht="24">
      <c r="P41" s="6" t="s">
        <v>81</v>
      </c>
      <c r="Q41" s="6" t="s">
        <v>82</v>
      </c>
      <c r="R41" s="10" t="s">
        <v>83</v>
      </c>
      <c r="AL41" s="4"/>
    </row>
    <row r="42" spans="3:46" ht="24">
      <c r="D42" s="4" t="s">
        <v>84</v>
      </c>
      <c r="P42" s="6">
        <f>SUM(E114,E123,E129,E135,E141,E146,E151,E156)</f>
        <v>0</v>
      </c>
      <c r="Q42" s="6">
        <f>SUM(F114,F123,F129,F135,F141,F146,F151,F156)</f>
        <v>5</v>
      </c>
      <c r="R42" s="12">
        <f>P42/Q42</f>
        <v>0</v>
      </c>
    </row>
    <row r="43" spans="3:46" ht="24">
      <c r="D43" t="s">
        <v>85</v>
      </c>
      <c r="F43">
        <v>1</v>
      </c>
      <c r="H43">
        <v>2</v>
      </c>
      <c r="I43">
        <v>2</v>
      </c>
      <c r="J43">
        <v>2</v>
      </c>
      <c r="P43" s="6" t="s">
        <v>86</v>
      </c>
      <c r="Q43" s="6" t="s">
        <v>87</v>
      </c>
      <c r="R43" s="10" t="s">
        <v>88</v>
      </c>
    </row>
    <row r="44" spans="3:46" ht="24">
      <c r="D44" t="s">
        <v>89</v>
      </c>
      <c r="P44" s="6">
        <f>SUM(G114,G123,G129,G135,G141,G146,G151,G156)</f>
        <v>1</v>
      </c>
      <c r="Q44" s="6">
        <f>SUM(H114,H123,H129,H135,H141,H146,H151,H156)</f>
        <v>6</v>
      </c>
      <c r="R44" s="12">
        <f>P44/Q44</f>
        <v>0.16666666666666666</v>
      </c>
      <c r="AL44" s="4"/>
      <c r="AM44" s="4"/>
      <c r="AN44" s="4"/>
      <c r="AO44" s="4"/>
      <c r="AP44" s="4"/>
      <c r="AQ44" s="4"/>
      <c r="AR44" s="4"/>
      <c r="AS44" s="4"/>
      <c r="AT44" s="4"/>
    </row>
    <row r="45" spans="3:46" ht="24">
      <c r="D45" s="4" t="s">
        <v>25</v>
      </c>
      <c r="E45" s="4">
        <f>E44+E43</f>
        <v>0</v>
      </c>
      <c r="F45" s="4">
        <f t="shared" ref="F45:J45" si="6">F44+F43</f>
        <v>1</v>
      </c>
      <c r="G45" s="4">
        <f t="shared" si="6"/>
        <v>0</v>
      </c>
      <c r="H45" s="4">
        <f t="shared" si="6"/>
        <v>2</v>
      </c>
      <c r="I45" s="4">
        <f t="shared" si="6"/>
        <v>2</v>
      </c>
      <c r="J45" s="4">
        <f t="shared" si="6"/>
        <v>2</v>
      </c>
      <c r="K45" s="4">
        <f>E45+G45+I45</f>
        <v>2</v>
      </c>
      <c r="L45" s="4">
        <f>F45+H45+J45</f>
        <v>5</v>
      </c>
      <c r="M45">
        <f>SUM(M43:M44)</f>
        <v>0</v>
      </c>
      <c r="P45" s="6" t="s">
        <v>90</v>
      </c>
      <c r="Q45" s="6" t="s">
        <v>91</v>
      </c>
      <c r="R45" s="10" t="s">
        <v>92</v>
      </c>
    </row>
    <row r="46" spans="3:46" ht="24">
      <c r="P46" s="6">
        <f>SUM(I114,I123,I129,I135,I141,I146,I151,I156)</f>
        <v>3</v>
      </c>
      <c r="Q46" s="6">
        <f>SUM(J114,J123,J129,J135,J141,J146,J151,J156)</f>
        <v>6</v>
      </c>
      <c r="R46" s="12">
        <f>P46/Q46</f>
        <v>0.5</v>
      </c>
      <c r="AL46" s="4"/>
    </row>
    <row r="47" spans="3:46" ht="24">
      <c r="D47" s="4" t="s">
        <v>37</v>
      </c>
      <c r="P47" s="6"/>
      <c r="Q47" s="6"/>
      <c r="R47" s="6"/>
    </row>
    <row r="48" spans="3:46" ht="24">
      <c r="D48" t="s">
        <v>93</v>
      </c>
      <c r="G48">
        <v>1</v>
      </c>
      <c r="H48">
        <v>1</v>
      </c>
      <c r="J48">
        <v>1</v>
      </c>
      <c r="P48" s="6"/>
      <c r="Q48" s="6"/>
      <c r="R48" s="6"/>
    </row>
    <row r="49" spans="4:46" ht="24">
      <c r="D49" s="5" t="s">
        <v>94</v>
      </c>
      <c r="P49" s="6" t="s">
        <v>95</v>
      </c>
      <c r="Q49" s="6">
        <f>M8+M17+M23+M29+M35+M40+M45+M50+M61+M70+M76+M82+M88+M93+M98+M103+M114+M123+M129+M135+M141+M146+M151+M156</f>
        <v>3</v>
      </c>
      <c r="R49" s="6"/>
      <c r="AL49" s="4"/>
      <c r="AM49" s="4"/>
      <c r="AN49" s="4"/>
      <c r="AO49" s="4"/>
      <c r="AP49" s="4"/>
      <c r="AQ49" s="4"/>
      <c r="AR49" s="4"/>
      <c r="AS49" s="4"/>
      <c r="AT49" s="4"/>
    </row>
    <row r="50" spans="4:46" ht="24">
      <c r="D50" s="4" t="s">
        <v>25</v>
      </c>
      <c r="E50" s="4">
        <f>E49+E48</f>
        <v>0</v>
      </c>
      <c r="F50" s="4">
        <f t="shared" ref="F50:J50" si="7">F49+F48</f>
        <v>0</v>
      </c>
      <c r="G50" s="4">
        <f t="shared" si="7"/>
        <v>1</v>
      </c>
      <c r="H50" s="4">
        <f t="shared" si="7"/>
        <v>1</v>
      </c>
      <c r="I50" s="4">
        <f t="shared" si="7"/>
        <v>0</v>
      </c>
      <c r="J50" s="4">
        <f t="shared" si="7"/>
        <v>1</v>
      </c>
      <c r="K50" s="4">
        <f>E50+G50+I50</f>
        <v>1</v>
      </c>
      <c r="L50" s="4">
        <f>F50+H50+J50</f>
        <v>2</v>
      </c>
      <c r="M50">
        <f>SUM(M48:M49)</f>
        <v>0</v>
      </c>
      <c r="P50" s="6"/>
      <c r="Q50" s="6"/>
      <c r="R50" s="6"/>
    </row>
    <row r="51" spans="4:46" ht="24">
      <c r="P51" s="6"/>
      <c r="Q51" s="6"/>
      <c r="R51" s="6"/>
      <c r="AL51" s="4"/>
    </row>
    <row r="52" spans="4:46">
      <c r="D52" s="4"/>
    </row>
    <row r="53" spans="4:46">
      <c r="AL53" s="5"/>
    </row>
    <row r="54" spans="4:46">
      <c r="D54" s="4"/>
      <c r="AL54" s="4"/>
      <c r="AM54" s="4"/>
      <c r="AN54" s="4"/>
      <c r="AO54" s="4"/>
      <c r="AP54" s="4"/>
      <c r="AQ54" s="4"/>
      <c r="AR54" s="4"/>
      <c r="AS54" s="4"/>
      <c r="AT54" s="4"/>
    </row>
    <row r="56" spans="4:46">
      <c r="E56" s="4" t="s">
        <v>96</v>
      </c>
      <c r="F56" s="4" t="s">
        <v>97</v>
      </c>
      <c r="G56" s="4" t="s">
        <v>98</v>
      </c>
      <c r="H56" s="4" t="s">
        <v>99</v>
      </c>
      <c r="I56" s="4" t="s">
        <v>100</v>
      </c>
      <c r="J56" s="4" t="s">
        <v>101</v>
      </c>
      <c r="K56" s="4" t="s">
        <v>102</v>
      </c>
      <c r="L56" s="4" t="s">
        <v>103</v>
      </c>
      <c r="M56" s="9" t="s">
        <v>8</v>
      </c>
      <c r="N56" s="9" t="s">
        <v>9</v>
      </c>
      <c r="AL56" s="4"/>
    </row>
    <row r="57" spans="4:46">
      <c r="D57" s="4" t="s">
        <v>12</v>
      </c>
    </row>
    <row r="58" spans="4:46">
      <c r="D58" t="s">
        <v>13</v>
      </c>
      <c r="F58">
        <v>1</v>
      </c>
    </row>
    <row r="59" spans="4:46">
      <c r="D59" t="s">
        <v>18</v>
      </c>
    </row>
    <row r="60" spans="4:46">
      <c r="D60" t="s">
        <v>22</v>
      </c>
    </row>
    <row r="61" spans="4:46">
      <c r="D61" s="4" t="s">
        <v>25</v>
      </c>
      <c r="E61" s="4">
        <f>E58+E59+E60</f>
        <v>0</v>
      </c>
      <c r="F61" s="4">
        <f t="shared" ref="F61:J61" si="8">F58+F59+F60</f>
        <v>1</v>
      </c>
      <c r="G61" s="4">
        <f t="shared" si="8"/>
        <v>0</v>
      </c>
      <c r="H61" s="4">
        <f t="shared" si="8"/>
        <v>0</v>
      </c>
      <c r="I61" s="4">
        <f t="shared" si="8"/>
        <v>0</v>
      </c>
      <c r="J61" s="4">
        <f t="shared" si="8"/>
        <v>0</v>
      </c>
      <c r="K61" s="4">
        <f>E61+G61+I61</f>
        <v>0</v>
      </c>
      <c r="L61" s="4">
        <f>F61+H61+J61</f>
        <v>1</v>
      </c>
      <c r="M61">
        <f>SUM(M58:M60)</f>
        <v>0</v>
      </c>
    </row>
    <row r="63" spans="4:46">
      <c r="D63" s="4" t="s">
        <v>30</v>
      </c>
    </row>
    <row r="64" spans="4:46">
      <c r="D64" t="s">
        <v>32</v>
      </c>
    </row>
    <row r="65" spans="4:13">
      <c r="D65" t="s">
        <v>34</v>
      </c>
      <c r="H65">
        <v>1</v>
      </c>
    </row>
    <row r="66" spans="4:13">
      <c r="D66" t="s">
        <v>36</v>
      </c>
    </row>
    <row r="67" spans="4:13">
      <c r="D67" t="s">
        <v>38</v>
      </c>
    </row>
    <row r="68" spans="4:13">
      <c r="D68" t="s">
        <v>40</v>
      </c>
    </row>
    <row r="69" spans="4:13">
      <c r="D69" t="s">
        <v>41</v>
      </c>
    </row>
    <row r="70" spans="4:13">
      <c r="D70" s="4" t="s">
        <v>25</v>
      </c>
      <c r="E70" s="4">
        <f>E64+E65+E66+E67+E68+E69</f>
        <v>0</v>
      </c>
      <c r="F70" s="4">
        <f t="shared" ref="F70:J70" si="9">F64+F65+F66+F67+F68+F69</f>
        <v>0</v>
      </c>
      <c r="G70" s="4">
        <f t="shared" si="9"/>
        <v>0</v>
      </c>
      <c r="H70" s="4">
        <f t="shared" si="9"/>
        <v>1</v>
      </c>
      <c r="I70" s="4">
        <f t="shared" si="9"/>
        <v>0</v>
      </c>
      <c r="J70" s="4">
        <f t="shared" si="9"/>
        <v>0</v>
      </c>
      <c r="K70" s="4">
        <f>E70+G70+I70</f>
        <v>0</v>
      </c>
      <c r="L70" s="4">
        <f>F70+H70+J70</f>
        <v>1</v>
      </c>
      <c r="M70">
        <f>SUM(M64:M69)</f>
        <v>0</v>
      </c>
    </row>
    <row r="72" spans="4:13">
      <c r="D72" s="4" t="s">
        <v>26</v>
      </c>
    </row>
    <row r="73" spans="4:13">
      <c r="D73" s="5" t="s">
        <v>45</v>
      </c>
      <c r="E73">
        <v>1</v>
      </c>
      <c r="F73">
        <v>1</v>
      </c>
      <c r="H73">
        <v>4</v>
      </c>
    </row>
    <row r="74" spans="4:13">
      <c r="D74" t="s">
        <v>49</v>
      </c>
    </row>
    <row r="75" spans="4:13">
      <c r="D75" t="s">
        <v>50</v>
      </c>
    </row>
    <row r="76" spans="4:13">
      <c r="D76" s="4" t="s">
        <v>25</v>
      </c>
      <c r="E76" s="4">
        <f>E75+E74+E73</f>
        <v>1</v>
      </c>
      <c r="F76" s="4">
        <f t="shared" ref="F76:J76" si="10">F75+F74+F73</f>
        <v>1</v>
      </c>
      <c r="G76" s="4">
        <f t="shared" si="10"/>
        <v>0</v>
      </c>
      <c r="H76" s="4">
        <f t="shared" si="10"/>
        <v>4</v>
      </c>
      <c r="I76" s="4">
        <f t="shared" si="10"/>
        <v>0</v>
      </c>
      <c r="J76" s="4">
        <f t="shared" si="10"/>
        <v>0</v>
      </c>
      <c r="K76" s="4">
        <f>E76+G76+I76</f>
        <v>1</v>
      </c>
      <c r="L76" s="4">
        <f>F76+H76+J76</f>
        <v>5</v>
      </c>
      <c r="M76">
        <f>SUM(M73:M75)</f>
        <v>0</v>
      </c>
    </row>
    <row r="78" spans="4:13">
      <c r="D78" s="4" t="s">
        <v>28</v>
      </c>
    </row>
    <row r="79" spans="4:13">
      <c r="D79" t="s">
        <v>57</v>
      </c>
    </row>
    <row r="80" spans="4:13">
      <c r="D80" t="s">
        <v>58</v>
      </c>
    </row>
    <row r="81" spans="4:13">
      <c r="D81" t="s">
        <v>62</v>
      </c>
    </row>
    <row r="82" spans="4:13">
      <c r="D82" s="4" t="s">
        <v>25</v>
      </c>
      <c r="E82" s="4">
        <f>E79+E80+E81</f>
        <v>0</v>
      </c>
      <c r="F82" s="4">
        <f t="shared" ref="F82:J82" si="11">F79+F80+F81</f>
        <v>0</v>
      </c>
      <c r="G82" s="4">
        <f t="shared" si="11"/>
        <v>0</v>
      </c>
      <c r="H82" s="4">
        <f t="shared" si="11"/>
        <v>0</v>
      </c>
      <c r="I82" s="4">
        <f t="shared" si="11"/>
        <v>0</v>
      </c>
      <c r="J82" s="4">
        <f t="shared" si="11"/>
        <v>0</v>
      </c>
      <c r="K82" s="4">
        <f>E82+G82+I82</f>
        <v>0</v>
      </c>
      <c r="L82" s="4">
        <f>F82+H82+J82</f>
        <v>0</v>
      </c>
      <c r="M82">
        <f>SUM(M79:M81)</f>
        <v>0</v>
      </c>
    </row>
    <row r="84" spans="4:13">
      <c r="D84" s="4" t="s">
        <v>31</v>
      </c>
    </row>
    <row r="85" spans="4:13">
      <c r="D85" s="5" t="s">
        <v>69</v>
      </c>
    </row>
    <row r="86" spans="4:13">
      <c r="D86" s="5" t="s">
        <v>70</v>
      </c>
    </row>
    <row r="87" spans="4:13">
      <c r="D87" s="5" t="s">
        <v>71</v>
      </c>
      <c r="E87" s="5"/>
      <c r="F87" s="5"/>
      <c r="G87" s="5"/>
      <c r="H87" s="5"/>
      <c r="I87" s="5"/>
      <c r="J87" s="5"/>
      <c r="K87" s="5"/>
      <c r="L87" s="5"/>
    </row>
    <row r="88" spans="4:13">
      <c r="D88" s="4" t="s">
        <v>25</v>
      </c>
      <c r="E88" s="5">
        <f>SUM(E85:E87)</f>
        <v>0</v>
      </c>
      <c r="F88" s="5">
        <f t="shared" ref="F88:J88" si="12">SUM(F85:F87)</f>
        <v>0</v>
      </c>
      <c r="G88" s="5">
        <f t="shared" si="12"/>
        <v>0</v>
      </c>
      <c r="H88" s="5">
        <f t="shared" si="12"/>
        <v>0</v>
      </c>
      <c r="I88" s="5">
        <f t="shared" si="12"/>
        <v>0</v>
      </c>
      <c r="J88" s="5">
        <f t="shared" si="12"/>
        <v>0</v>
      </c>
      <c r="K88" s="5">
        <f>SUM(E88,G88,I88)</f>
        <v>0</v>
      </c>
      <c r="L88" s="5">
        <f>SUM(F88,H88,J88)</f>
        <v>0</v>
      </c>
      <c r="M88">
        <f>SUM(M86:M87)</f>
        <v>0</v>
      </c>
    </row>
    <row r="90" spans="4:13">
      <c r="D90" s="4" t="s">
        <v>75</v>
      </c>
    </row>
    <row r="91" spans="4:13">
      <c r="D91" t="s">
        <v>76</v>
      </c>
    </row>
    <row r="92" spans="4:13">
      <c r="D92" t="s">
        <v>77</v>
      </c>
      <c r="I92">
        <v>1</v>
      </c>
      <c r="J92">
        <v>1</v>
      </c>
    </row>
    <row r="93" spans="4:13">
      <c r="D93" s="4" t="s">
        <v>25</v>
      </c>
      <c r="E93" s="4">
        <f>E92+E91</f>
        <v>0</v>
      </c>
      <c r="F93" s="4">
        <f t="shared" ref="F93:J93" si="13">F92+F91</f>
        <v>0</v>
      </c>
      <c r="G93" s="4">
        <f t="shared" si="13"/>
        <v>0</v>
      </c>
      <c r="H93" s="4">
        <f t="shared" si="13"/>
        <v>0</v>
      </c>
      <c r="I93" s="4">
        <f t="shared" si="13"/>
        <v>1</v>
      </c>
      <c r="J93" s="4">
        <f t="shared" si="13"/>
        <v>1</v>
      </c>
      <c r="K93" s="4">
        <f>E93+G93+I93</f>
        <v>1</v>
      </c>
      <c r="L93" s="4">
        <f>F93+H93+J93</f>
        <v>1</v>
      </c>
      <c r="M93">
        <f>SUM(M91:M92)</f>
        <v>0</v>
      </c>
    </row>
    <row r="95" spans="4:13">
      <c r="D95" s="4" t="s">
        <v>84</v>
      </c>
    </row>
    <row r="96" spans="4:13">
      <c r="D96" t="s">
        <v>85</v>
      </c>
    </row>
    <row r="97" spans="4:14">
      <c r="D97" t="s">
        <v>89</v>
      </c>
    </row>
    <row r="98" spans="4:14">
      <c r="D98" s="4" t="s">
        <v>25</v>
      </c>
      <c r="E98" s="4">
        <f>E97+E96</f>
        <v>0</v>
      </c>
      <c r="F98" s="4">
        <f t="shared" ref="F98:J98" si="14">F97+F96</f>
        <v>0</v>
      </c>
      <c r="G98" s="4">
        <f t="shared" si="14"/>
        <v>0</v>
      </c>
      <c r="H98" s="4">
        <f t="shared" si="14"/>
        <v>0</v>
      </c>
      <c r="I98" s="4">
        <f t="shared" si="14"/>
        <v>0</v>
      </c>
      <c r="J98" s="4">
        <f t="shared" si="14"/>
        <v>0</v>
      </c>
      <c r="K98" s="4">
        <f>E98+G98+I98</f>
        <v>0</v>
      </c>
      <c r="L98" s="4">
        <f>F98+H98+J98</f>
        <v>0</v>
      </c>
      <c r="M98">
        <f>SUM(M96:M97)</f>
        <v>0</v>
      </c>
    </row>
    <row r="100" spans="4:14">
      <c r="D100" s="4" t="s">
        <v>37</v>
      </c>
    </row>
    <row r="101" spans="4:14">
      <c r="D101" t="s">
        <v>93</v>
      </c>
      <c r="G101">
        <v>1</v>
      </c>
      <c r="H101">
        <v>1</v>
      </c>
      <c r="J101">
        <v>1</v>
      </c>
    </row>
    <row r="102" spans="4:14">
      <c r="D102" s="5" t="s">
        <v>94</v>
      </c>
    </row>
    <row r="103" spans="4:14">
      <c r="D103" s="4" t="s">
        <v>25</v>
      </c>
      <c r="E103" s="4">
        <f>E102+E101</f>
        <v>0</v>
      </c>
      <c r="F103" s="4">
        <f t="shared" ref="F103:J103" si="15">F102+F101</f>
        <v>0</v>
      </c>
      <c r="G103" s="4">
        <f t="shared" si="15"/>
        <v>1</v>
      </c>
      <c r="H103" s="4">
        <f t="shared" si="15"/>
        <v>1</v>
      </c>
      <c r="I103" s="4">
        <f t="shared" si="15"/>
        <v>0</v>
      </c>
      <c r="J103" s="4">
        <f t="shared" si="15"/>
        <v>1</v>
      </c>
      <c r="K103" s="4">
        <f>E103+G103+I103</f>
        <v>1</v>
      </c>
      <c r="L103" s="4">
        <f>F103+H103+J103</f>
        <v>2</v>
      </c>
      <c r="M103">
        <f>SUM(M101:M102)</f>
        <v>0</v>
      </c>
    </row>
    <row r="105" spans="4:14">
      <c r="D105" s="4"/>
    </row>
    <row r="107" spans="4:14">
      <c r="D107" s="4"/>
    </row>
    <row r="109" spans="4:14">
      <c r="E109" s="4" t="s">
        <v>104</v>
      </c>
      <c r="F109" s="4" t="s">
        <v>105</v>
      </c>
      <c r="G109" s="4" t="s">
        <v>106</v>
      </c>
      <c r="H109" s="4" t="s">
        <v>107</v>
      </c>
      <c r="I109" s="4" t="s">
        <v>108</v>
      </c>
      <c r="J109" s="4" t="s">
        <v>109</v>
      </c>
      <c r="K109" s="4" t="s">
        <v>110</v>
      </c>
      <c r="L109" s="4" t="s">
        <v>111</v>
      </c>
      <c r="M109" s="9" t="s">
        <v>8</v>
      </c>
      <c r="N109" s="9" t="s">
        <v>9</v>
      </c>
    </row>
    <row r="110" spans="4:14">
      <c r="D110" s="4" t="s">
        <v>12</v>
      </c>
    </row>
    <row r="111" spans="4:14">
      <c r="D111" t="s">
        <v>13</v>
      </c>
      <c r="F111">
        <v>4</v>
      </c>
      <c r="J111">
        <v>1</v>
      </c>
    </row>
    <row r="112" spans="4:14">
      <c r="D112" t="s">
        <v>18</v>
      </c>
    </row>
    <row r="113" spans="4:13">
      <c r="D113" t="s">
        <v>22</v>
      </c>
      <c r="H113">
        <v>1</v>
      </c>
    </row>
    <row r="114" spans="4:13">
      <c r="D114" s="4" t="s">
        <v>25</v>
      </c>
      <c r="E114" s="4">
        <f>E111+E112+E113</f>
        <v>0</v>
      </c>
      <c r="F114" s="4">
        <f t="shared" ref="F114:J114" si="16">F111+F112+F113</f>
        <v>4</v>
      </c>
      <c r="G114" s="4">
        <f t="shared" si="16"/>
        <v>0</v>
      </c>
      <c r="H114" s="4">
        <f t="shared" si="16"/>
        <v>1</v>
      </c>
      <c r="I114" s="4">
        <f t="shared" si="16"/>
        <v>0</v>
      </c>
      <c r="J114" s="4">
        <f t="shared" si="16"/>
        <v>1</v>
      </c>
      <c r="K114" s="4">
        <f>E114+G114+I114</f>
        <v>0</v>
      </c>
      <c r="L114" s="4">
        <f>F114+H114+J114</f>
        <v>6</v>
      </c>
      <c r="M114">
        <f>SUM(M111:M113)</f>
        <v>0</v>
      </c>
    </row>
    <row r="116" spans="4:13">
      <c r="D116" s="4" t="s">
        <v>30</v>
      </c>
    </row>
    <row r="117" spans="4:13">
      <c r="D117" t="s">
        <v>32</v>
      </c>
    </row>
    <row r="118" spans="4:13">
      <c r="D118" t="s">
        <v>34</v>
      </c>
    </row>
    <row r="119" spans="4:13">
      <c r="D119" t="s">
        <v>36</v>
      </c>
    </row>
    <row r="120" spans="4:13">
      <c r="D120" t="s">
        <v>38</v>
      </c>
    </row>
    <row r="121" spans="4:13">
      <c r="D121" t="s">
        <v>40</v>
      </c>
    </row>
    <row r="122" spans="4:13">
      <c r="D122" t="s">
        <v>41</v>
      </c>
    </row>
    <row r="123" spans="4:13">
      <c r="D123" s="4" t="s">
        <v>25</v>
      </c>
      <c r="E123" s="4">
        <f>E117+E118+E119+E120+E121+E122</f>
        <v>0</v>
      </c>
      <c r="F123" s="4">
        <f t="shared" ref="F123:J123" si="17">F117+F118+F119+F120+F121+F122</f>
        <v>0</v>
      </c>
      <c r="G123" s="4">
        <f t="shared" si="17"/>
        <v>0</v>
      </c>
      <c r="H123" s="4">
        <f t="shared" si="17"/>
        <v>0</v>
      </c>
      <c r="I123" s="4">
        <f t="shared" si="17"/>
        <v>0</v>
      </c>
      <c r="J123" s="4">
        <f t="shared" si="17"/>
        <v>0</v>
      </c>
      <c r="K123" s="4">
        <f>E123+G123+I123</f>
        <v>0</v>
      </c>
      <c r="L123" s="4">
        <f>F123+H123+J123</f>
        <v>0</v>
      </c>
      <c r="M123">
        <f>SUM(M117:M122)</f>
        <v>0</v>
      </c>
    </row>
    <row r="125" spans="4:13">
      <c r="D125" s="4" t="s">
        <v>26</v>
      </c>
    </row>
    <row r="126" spans="4:13">
      <c r="D126" s="5" t="s">
        <v>45</v>
      </c>
      <c r="H126">
        <v>1</v>
      </c>
      <c r="I126">
        <v>1</v>
      </c>
      <c r="J126">
        <v>3</v>
      </c>
    </row>
    <row r="127" spans="4:13">
      <c r="D127" t="s">
        <v>49</v>
      </c>
      <c r="H127">
        <v>1</v>
      </c>
      <c r="I127">
        <v>1</v>
      </c>
      <c r="J127">
        <v>1</v>
      </c>
    </row>
    <row r="128" spans="4:13">
      <c r="D128" t="s">
        <v>50</v>
      </c>
      <c r="F128">
        <v>1</v>
      </c>
      <c r="H128">
        <v>1</v>
      </c>
    </row>
    <row r="129" spans="4:13">
      <c r="D129" s="4" t="s">
        <v>25</v>
      </c>
      <c r="E129" s="4">
        <f>E128+E127+E126</f>
        <v>0</v>
      </c>
      <c r="F129" s="4">
        <f t="shared" ref="F129:J129" si="18">F128+F127+F126</f>
        <v>1</v>
      </c>
      <c r="G129" s="4">
        <f t="shared" si="18"/>
        <v>0</v>
      </c>
      <c r="H129" s="4">
        <f t="shared" si="18"/>
        <v>3</v>
      </c>
      <c r="I129" s="4">
        <f t="shared" si="18"/>
        <v>2</v>
      </c>
      <c r="J129" s="4">
        <f t="shared" si="18"/>
        <v>4</v>
      </c>
      <c r="K129" s="4">
        <f>E129+G129+I129</f>
        <v>2</v>
      </c>
      <c r="L129" s="4">
        <f>F129+H129+J129</f>
        <v>8</v>
      </c>
      <c r="M129">
        <f>SUM(M126:M128)</f>
        <v>0</v>
      </c>
    </row>
    <row r="131" spans="4:13">
      <c r="D131" s="4" t="s">
        <v>28</v>
      </c>
    </row>
    <row r="132" spans="4:13">
      <c r="D132" t="s">
        <v>57</v>
      </c>
    </row>
    <row r="133" spans="4:13">
      <c r="D133" t="s">
        <v>58</v>
      </c>
    </row>
    <row r="134" spans="4:13">
      <c r="D134" t="s">
        <v>62</v>
      </c>
    </row>
    <row r="135" spans="4:13">
      <c r="D135" s="4" t="s">
        <v>25</v>
      </c>
      <c r="E135" s="4">
        <f>E132+E133+E134</f>
        <v>0</v>
      </c>
      <c r="F135" s="4">
        <f t="shared" ref="F135:J135" si="19">F132+F133+F134</f>
        <v>0</v>
      </c>
      <c r="G135" s="4">
        <f t="shared" si="19"/>
        <v>0</v>
      </c>
      <c r="H135" s="4">
        <f t="shared" si="19"/>
        <v>0</v>
      </c>
      <c r="I135" s="4">
        <f t="shared" si="19"/>
        <v>0</v>
      </c>
      <c r="J135" s="4">
        <f t="shared" si="19"/>
        <v>0</v>
      </c>
      <c r="K135" s="4">
        <f>E135+G135+I135</f>
        <v>0</v>
      </c>
      <c r="L135" s="4">
        <f>F135+H135+J135</f>
        <v>0</v>
      </c>
      <c r="M135">
        <f>SUM(M132:M134)</f>
        <v>0</v>
      </c>
    </row>
    <row r="137" spans="4:13">
      <c r="D137" s="4" t="s">
        <v>31</v>
      </c>
    </row>
    <row r="138" spans="4:13">
      <c r="D138" s="5" t="s">
        <v>69</v>
      </c>
    </row>
    <row r="139" spans="4:13">
      <c r="D139" s="5" t="s">
        <v>70</v>
      </c>
      <c r="I139">
        <v>1</v>
      </c>
      <c r="J139">
        <v>1</v>
      </c>
    </row>
    <row r="140" spans="4:13">
      <c r="D140" s="5" t="s">
        <v>71</v>
      </c>
      <c r="G140">
        <v>1</v>
      </c>
      <c r="H140">
        <v>1</v>
      </c>
    </row>
    <row r="141" spans="4:13">
      <c r="D141" s="4" t="s">
        <v>25</v>
      </c>
      <c r="E141" s="5">
        <f>SUM(E138:E140)</f>
        <v>0</v>
      </c>
      <c r="F141" s="5">
        <f t="shared" ref="F141:J141" si="20">SUM(F138:F140)</f>
        <v>0</v>
      </c>
      <c r="G141" s="5">
        <f t="shared" si="20"/>
        <v>1</v>
      </c>
      <c r="H141" s="5">
        <f t="shared" si="20"/>
        <v>1</v>
      </c>
      <c r="I141" s="5">
        <f t="shared" si="20"/>
        <v>1</v>
      </c>
      <c r="J141" s="5">
        <f t="shared" si="20"/>
        <v>1</v>
      </c>
      <c r="K141" s="5">
        <f>SUM(E141,G141,I141)</f>
        <v>2</v>
      </c>
      <c r="L141" s="5">
        <f>SUM(F141,H141,J141)</f>
        <v>2</v>
      </c>
      <c r="M141">
        <f>SUM(M139:M140)</f>
        <v>0</v>
      </c>
    </row>
    <row r="143" spans="4:13">
      <c r="D143" s="4" t="s">
        <v>75</v>
      </c>
    </row>
    <row r="144" spans="4:13">
      <c r="D144" t="s">
        <v>76</v>
      </c>
    </row>
    <row r="145" spans="4:13">
      <c r="D145" t="s">
        <v>77</v>
      </c>
      <c r="H145">
        <v>1</v>
      </c>
    </row>
    <row r="146" spans="4:13">
      <c r="D146" s="4" t="s">
        <v>25</v>
      </c>
      <c r="E146" s="4">
        <f>E145+E144</f>
        <v>0</v>
      </c>
      <c r="F146" s="4">
        <f t="shared" ref="F146:J146" si="21">F145+F144</f>
        <v>0</v>
      </c>
      <c r="G146" s="4">
        <f t="shared" si="21"/>
        <v>0</v>
      </c>
      <c r="H146" s="4">
        <f t="shared" si="21"/>
        <v>1</v>
      </c>
      <c r="I146" s="4">
        <f t="shared" si="21"/>
        <v>0</v>
      </c>
      <c r="J146" s="4">
        <f t="shared" si="21"/>
        <v>0</v>
      </c>
      <c r="K146" s="4">
        <f>E146+G146+I146</f>
        <v>0</v>
      </c>
      <c r="L146" s="4">
        <f>F146+H146+J146</f>
        <v>1</v>
      </c>
      <c r="M146">
        <f>SUM(M144:M145)</f>
        <v>0</v>
      </c>
    </row>
    <row r="148" spans="4:13">
      <c r="D148" s="4" t="s">
        <v>84</v>
      </c>
    </row>
    <row r="149" spans="4:13">
      <c r="D149" t="s">
        <v>85</v>
      </c>
    </row>
    <row r="150" spans="4:13">
      <c r="D150" t="s">
        <v>89</v>
      </c>
    </row>
    <row r="151" spans="4:13">
      <c r="D151" s="4" t="s">
        <v>25</v>
      </c>
      <c r="E151" s="4">
        <f>E150+E149</f>
        <v>0</v>
      </c>
      <c r="F151" s="4">
        <f t="shared" ref="F151:J151" si="22">F150+F149</f>
        <v>0</v>
      </c>
      <c r="G151" s="4">
        <f t="shared" si="22"/>
        <v>0</v>
      </c>
      <c r="H151" s="4">
        <f t="shared" si="22"/>
        <v>0</v>
      </c>
      <c r="I151" s="4">
        <f t="shared" si="22"/>
        <v>0</v>
      </c>
      <c r="J151" s="4">
        <f t="shared" si="22"/>
        <v>0</v>
      </c>
      <c r="K151" s="4">
        <f>E151+G151+I151</f>
        <v>0</v>
      </c>
      <c r="L151" s="4">
        <f>F151+H151+J151</f>
        <v>0</v>
      </c>
      <c r="M151">
        <f>SUM(M149:M150)</f>
        <v>0</v>
      </c>
    </row>
    <row r="153" spans="4:13">
      <c r="D153" s="4" t="s">
        <v>37</v>
      </c>
    </row>
    <row r="154" spans="4:13">
      <c r="D154" t="s">
        <v>93</v>
      </c>
    </row>
    <row r="155" spans="4:13">
      <c r="D155" s="5" t="s">
        <v>94</v>
      </c>
    </row>
    <row r="156" spans="4:13">
      <c r="D156" s="4" t="s">
        <v>25</v>
      </c>
      <c r="E156" s="4">
        <f>E155+E154</f>
        <v>0</v>
      </c>
      <c r="F156" s="4">
        <f t="shared" ref="F156:J156" si="23">F155+F154</f>
        <v>0</v>
      </c>
      <c r="G156" s="4">
        <f t="shared" si="23"/>
        <v>0</v>
      </c>
      <c r="H156" s="4">
        <f t="shared" si="23"/>
        <v>0</v>
      </c>
      <c r="I156" s="4">
        <f t="shared" si="23"/>
        <v>0</v>
      </c>
      <c r="J156" s="4">
        <f t="shared" si="23"/>
        <v>0</v>
      </c>
      <c r="K156" s="4">
        <f>E156+G156+I156</f>
        <v>0</v>
      </c>
      <c r="L156" s="4">
        <f>F156+H156+J156</f>
        <v>0</v>
      </c>
      <c r="M156">
        <f>SUM(M154:M155)</f>
        <v>0</v>
      </c>
    </row>
    <row r="158" spans="4:13">
      <c r="D158" s="4"/>
    </row>
    <row r="160" spans="4:13">
      <c r="D160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30E9-0D9A-F54F-9F2D-86243E297969}">
  <dimension ref="C3:AT160"/>
  <sheetViews>
    <sheetView topLeftCell="A103" zoomScale="57" workbookViewId="0">
      <selection activeCell="E127" sqref="E127"/>
    </sheetView>
  </sheetViews>
  <sheetFormatPr defaultColWidth="11" defaultRowHeight="15.95"/>
  <cols>
    <col min="4" max="4" width="21.875" customWidth="1"/>
    <col min="5" max="5" width="22.375" customWidth="1"/>
    <col min="6" max="6" width="24.625" bestFit="1" customWidth="1"/>
    <col min="7" max="7" width="21.875" customWidth="1"/>
    <col min="8" max="8" width="24.625" customWidth="1"/>
    <col min="9" max="9" width="24.875" customWidth="1"/>
    <col min="10" max="10" width="24.375" customWidth="1"/>
    <col min="11" max="11" width="22.625" customWidth="1"/>
    <col min="12" max="12" width="24.5" customWidth="1"/>
    <col min="13" max="13" width="28" customWidth="1"/>
    <col min="14" max="14" width="31.375" customWidth="1"/>
    <col min="15" max="15" width="15.125" customWidth="1"/>
    <col min="16" max="16" width="37.375" customWidth="1"/>
    <col min="17" max="17" width="42.5" customWidth="1"/>
    <col min="18" max="18" width="18.375" customWidth="1"/>
    <col min="19" max="19" width="17.5" customWidth="1"/>
    <col min="23" max="23" width="44.125" customWidth="1"/>
  </cols>
  <sheetData>
    <row r="3" spans="4:46"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9" t="s">
        <v>8</v>
      </c>
      <c r="N3" s="9" t="s">
        <v>9</v>
      </c>
      <c r="R3" t="s">
        <v>10</v>
      </c>
      <c r="S3" t="s">
        <v>11</v>
      </c>
    </row>
    <row r="4" spans="4:46">
      <c r="D4" s="4" t="s">
        <v>12</v>
      </c>
    </row>
    <row r="5" spans="4:46" ht="21">
      <c r="D5" t="s">
        <v>13</v>
      </c>
      <c r="I5">
        <v>1</v>
      </c>
      <c r="J5">
        <v>2</v>
      </c>
      <c r="P5" s="2" t="s">
        <v>14</v>
      </c>
      <c r="Q5" s="2" t="s">
        <v>15</v>
      </c>
      <c r="R5" s="2" t="s">
        <v>16</v>
      </c>
      <c r="S5" s="2" t="s">
        <v>17</v>
      </c>
    </row>
    <row r="6" spans="4:46" ht="24">
      <c r="D6" t="s">
        <v>18</v>
      </c>
      <c r="E6">
        <v>1</v>
      </c>
      <c r="F6">
        <v>1</v>
      </c>
      <c r="P6" s="1" t="s">
        <v>19</v>
      </c>
      <c r="Q6" s="1">
        <f>(K8*2)+(K61*2)+(K114*3)+M8+M61+M114</f>
        <v>10</v>
      </c>
      <c r="R6" s="7">
        <f>Q6/(L8+L61+L114)</f>
        <v>1.1111111111111112</v>
      </c>
      <c r="S6" s="8">
        <f>Q6/Q15</f>
        <v>0.14084507042253522</v>
      </c>
    </row>
    <row r="7" spans="4:46" ht="24">
      <c r="D7" t="s">
        <v>22</v>
      </c>
      <c r="P7" s="1" t="s">
        <v>23</v>
      </c>
      <c r="Q7" s="1">
        <f>(K17*2)+(K70*2)+(K123*3)+M17+M70+M123</f>
        <v>6</v>
      </c>
      <c r="R7" s="7">
        <f>Q7/(L17+L70+L123)</f>
        <v>1.5</v>
      </c>
      <c r="S7" s="8">
        <f>Q7/Q15</f>
        <v>8.4507042253521125E-2</v>
      </c>
    </row>
    <row r="8" spans="4:46" ht="24">
      <c r="D8" s="4" t="s">
        <v>25</v>
      </c>
      <c r="E8" s="4">
        <f>E5+E6+E7</f>
        <v>1</v>
      </c>
      <c r="F8" s="4">
        <f t="shared" ref="F8:J8" si="0">F5+F6+F7</f>
        <v>1</v>
      </c>
      <c r="G8" s="4">
        <f t="shared" si="0"/>
        <v>0</v>
      </c>
      <c r="H8" s="4">
        <f t="shared" si="0"/>
        <v>0</v>
      </c>
      <c r="I8" s="4">
        <f t="shared" si="0"/>
        <v>1</v>
      </c>
      <c r="J8" s="4">
        <f t="shared" si="0"/>
        <v>2</v>
      </c>
      <c r="K8" s="4">
        <f>E8+G8+I8</f>
        <v>2</v>
      </c>
      <c r="L8" s="4">
        <f>F8+H8+J8</f>
        <v>3</v>
      </c>
      <c r="M8">
        <f>SUM(M5:M7)</f>
        <v>0</v>
      </c>
      <c r="P8" s="1" t="s">
        <v>26</v>
      </c>
      <c r="Q8" s="1">
        <f>(K23*2)+(K76*2)+(K129*3)+M23+M76+M129</f>
        <v>11</v>
      </c>
      <c r="R8" s="7">
        <f>Q8/(L23+L76+L129)</f>
        <v>0.7857142857142857</v>
      </c>
      <c r="S8" s="8">
        <f>Q8/Q15</f>
        <v>0.15492957746478872</v>
      </c>
      <c r="AL8" s="4"/>
    </row>
    <row r="9" spans="4:46" ht="24">
      <c r="P9" s="1" t="s">
        <v>28</v>
      </c>
      <c r="Q9" s="1">
        <f>(K29*2)+(K82*2)+(K135*3)+M29+M82+M135</f>
        <v>7</v>
      </c>
      <c r="R9" s="7">
        <f>Q9/(L29+L82+L135)</f>
        <v>0.7</v>
      </c>
      <c r="S9" s="8">
        <f>Q9/Q15</f>
        <v>9.8591549295774641E-2</v>
      </c>
    </row>
    <row r="10" spans="4:46" ht="24">
      <c r="D10" s="4" t="s">
        <v>30</v>
      </c>
      <c r="P10" s="1" t="s">
        <v>31</v>
      </c>
      <c r="Q10" s="1">
        <f>(K35*2)+(K88*2)+(K141*3)+M35+M88+M141</f>
        <v>21</v>
      </c>
      <c r="R10" s="7">
        <f>Q10/(L35+L88+L141)</f>
        <v>1.4</v>
      </c>
      <c r="S10" s="8">
        <f>Q10/Q15</f>
        <v>0.29577464788732394</v>
      </c>
    </row>
    <row r="11" spans="4:46" ht="24">
      <c r="D11" t="s">
        <v>32</v>
      </c>
      <c r="P11" s="1" t="s">
        <v>33</v>
      </c>
      <c r="Q11" s="1">
        <f>(K40*2)+(K93*2)+(K146*3)+M40+M93+M146</f>
        <v>3</v>
      </c>
      <c r="R11" s="7">
        <f>Q11/(L40+L93+L146)</f>
        <v>0.5</v>
      </c>
      <c r="S11" s="8">
        <f>Q11/Q15</f>
        <v>4.2253521126760563E-2</v>
      </c>
    </row>
    <row r="12" spans="4:46" ht="24">
      <c r="D12" t="s">
        <v>34</v>
      </c>
      <c r="P12" s="1" t="s">
        <v>35</v>
      </c>
      <c r="Q12" s="1">
        <f>(K45*2)+(K98*2)+(3*K151)+M45+M98+M151</f>
        <v>6</v>
      </c>
      <c r="R12" s="7">
        <f>Q12/(L45+L98+L151)</f>
        <v>1.5</v>
      </c>
      <c r="S12" s="8">
        <f>Q12/Q15</f>
        <v>8.4507042253521125E-2</v>
      </c>
      <c r="AL12" s="4"/>
      <c r="AM12" s="4"/>
      <c r="AN12" s="4"/>
      <c r="AO12" s="4"/>
      <c r="AP12" s="4"/>
      <c r="AQ12" s="4"/>
      <c r="AR12" s="4"/>
      <c r="AS12" s="4"/>
      <c r="AT12" s="4"/>
    </row>
    <row r="13" spans="4:46" ht="24">
      <c r="D13" t="s">
        <v>36</v>
      </c>
      <c r="F13">
        <v>1</v>
      </c>
      <c r="M13">
        <v>2</v>
      </c>
      <c r="P13" s="1" t="s">
        <v>37</v>
      </c>
      <c r="Q13" s="1">
        <f>(K50*2)+(K103*2)+(K156*3)+M50+M103+M156</f>
        <v>2</v>
      </c>
      <c r="R13" s="7">
        <f>Q13/(L50+L103+L156)</f>
        <v>2</v>
      </c>
      <c r="S13" s="8">
        <f>Q13/Q15</f>
        <v>2.8169014084507043E-2</v>
      </c>
    </row>
    <row r="14" spans="4:46" ht="24">
      <c r="D14" t="s">
        <v>38</v>
      </c>
      <c r="E14">
        <v>1</v>
      </c>
      <c r="F14">
        <v>1</v>
      </c>
      <c r="I14">
        <v>1</v>
      </c>
      <c r="J14">
        <v>1</v>
      </c>
      <c r="P14" s="3" t="s">
        <v>39</v>
      </c>
      <c r="Q14" s="3">
        <v>5</v>
      </c>
      <c r="S14" s="8">
        <f>Q14/Q15</f>
        <v>7.0422535211267609E-2</v>
      </c>
      <c r="AL14" s="4"/>
    </row>
    <row r="15" spans="4:46" ht="24">
      <c r="D15" t="s">
        <v>40</v>
      </c>
      <c r="P15" s="1" t="s">
        <v>25</v>
      </c>
      <c r="Q15" s="1">
        <f>SUM(Q6:Q14)</f>
        <v>71</v>
      </c>
    </row>
    <row r="16" spans="4:46">
      <c r="D16" t="s">
        <v>41</v>
      </c>
    </row>
    <row r="17" spans="4:46" ht="24">
      <c r="D17" s="4" t="s">
        <v>25</v>
      </c>
      <c r="E17" s="4">
        <f>E11+E12+E13+E14+E15+E16</f>
        <v>1</v>
      </c>
      <c r="F17" s="4">
        <f t="shared" ref="F17:J17" si="1">F11+F12+F13+F14+F15+F16</f>
        <v>2</v>
      </c>
      <c r="G17" s="4">
        <f t="shared" si="1"/>
        <v>0</v>
      </c>
      <c r="H17" s="4">
        <f t="shared" si="1"/>
        <v>0</v>
      </c>
      <c r="I17" s="4">
        <f t="shared" si="1"/>
        <v>1</v>
      </c>
      <c r="J17" s="4">
        <f t="shared" si="1"/>
        <v>1</v>
      </c>
      <c r="K17" s="4">
        <f>E17+G17+I17</f>
        <v>2</v>
      </c>
      <c r="L17" s="4">
        <f>F17+H17+J17</f>
        <v>3</v>
      </c>
      <c r="M17">
        <f>SUM(M11:M16)</f>
        <v>2</v>
      </c>
      <c r="P17" s="1"/>
      <c r="R17" s="1"/>
    </row>
    <row r="18" spans="4:46" ht="24">
      <c r="O18" s="6"/>
      <c r="P18" s="6" t="s">
        <v>42</v>
      </c>
      <c r="Q18" s="6" t="s">
        <v>43</v>
      </c>
      <c r="R18" s="11" t="s">
        <v>44</v>
      </c>
    </row>
    <row r="19" spans="4:46" ht="24">
      <c r="D19" s="4" t="s">
        <v>26</v>
      </c>
      <c r="O19" s="6"/>
      <c r="P19" s="6">
        <f>SUM(K8,K17,K23,K29,K35,K40,K45,K50)</f>
        <v>14</v>
      </c>
      <c r="Q19" s="6">
        <f>SUM(L50,L45,L40,L35,L29,L23,L17,L8)</f>
        <v>34</v>
      </c>
      <c r="R19" s="12">
        <f>P19/Q19</f>
        <v>0.41176470588235292</v>
      </c>
    </row>
    <row r="20" spans="4:46" ht="24">
      <c r="D20" s="5" t="s">
        <v>45</v>
      </c>
      <c r="O20" s="6"/>
      <c r="P20" s="6" t="s">
        <v>46</v>
      </c>
      <c r="Q20" s="6" t="s">
        <v>47</v>
      </c>
      <c r="R20" s="12" t="s">
        <v>48</v>
      </c>
    </row>
    <row r="21" spans="4:46" ht="24">
      <c r="D21" t="s">
        <v>49</v>
      </c>
      <c r="O21" s="6"/>
      <c r="P21" s="6">
        <f>SUM(E8+E17+E23+E29+E35+E40+E45+E50)</f>
        <v>8</v>
      </c>
      <c r="Q21" s="6">
        <f>SUM(F8,F17,F23,F29,F35,F40,F45,F50)</f>
        <v>17</v>
      </c>
      <c r="R21" s="12">
        <f>P21/Q21</f>
        <v>0.47058823529411764</v>
      </c>
    </row>
    <row r="22" spans="4:46" ht="24">
      <c r="D22" t="s">
        <v>50</v>
      </c>
      <c r="O22" s="6"/>
      <c r="P22" s="6" t="s">
        <v>51</v>
      </c>
      <c r="Q22" s="6" t="s">
        <v>52</v>
      </c>
      <c r="R22" s="12" t="s">
        <v>53</v>
      </c>
      <c r="AL22" s="4"/>
      <c r="AM22" s="4"/>
      <c r="AN22" s="4"/>
      <c r="AO22" s="4"/>
      <c r="AP22" s="4"/>
      <c r="AQ22" s="4"/>
      <c r="AR22" s="4"/>
      <c r="AS22" s="4"/>
      <c r="AT22" s="4"/>
    </row>
    <row r="23" spans="4:46" ht="24">
      <c r="D23" s="4" t="s">
        <v>25</v>
      </c>
      <c r="E23" s="4">
        <f>E22+E21+E20</f>
        <v>0</v>
      </c>
      <c r="F23" s="4">
        <f t="shared" ref="F23:J23" si="2">F22+F21+F20</f>
        <v>0</v>
      </c>
      <c r="G23" s="4">
        <f t="shared" si="2"/>
        <v>0</v>
      </c>
      <c r="H23" s="4">
        <f t="shared" si="2"/>
        <v>0</v>
      </c>
      <c r="I23" s="4">
        <f t="shared" si="2"/>
        <v>0</v>
      </c>
      <c r="J23" s="4">
        <f t="shared" si="2"/>
        <v>0</v>
      </c>
      <c r="K23" s="4">
        <f>E23+G23+I23</f>
        <v>0</v>
      </c>
      <c r="L23" s="4">
        <f>F23+H23+J23</f>
        <v>0</v>
      </c>
      <c r="M23">
        <f>SUM(M20:M22)</f>
        <v>0</v>
      </c>
      <c r="O23" s="6"/>
      <c r="P23" s="6">
        <f>SUM(G8,G17,G23,G29,G40,G35,G45,G50)</f>
        <v>1</v>
      </c>
      <c r="Q23" s="6">
        <f>SUM(H8,H17,H23,H29,H35,H40,H45,H50)</f>
        <v>5</v>
      </c>
      <c r="R23" s="12">
        <f>P23/Q23</f>
        <v>0.2</v>
      </c>
    </row>
    <row r="24" spans="4:46" ht="24">
      <c r="O24" s="6"/>
      <c r="P24" s="6" t="s">
        <v>54</v>
      </c>
      <c r="Q24" s="6" t="s">
        <v>55</v>
      </c>
      <c r="R24" s="12" t="s">
        <v>56</v>
      </c>
      <c r="AL24" s="4"/>
    </row>
    <row r="25" spans="4:46" ht="24">
      <c r="D25" s="4" t="s">
        <v>28</v>
      </c>
      <c r="O25" s="6"/>
      <c r="P25" s="6">
        <f>SUM(I8,I17,I23,I29,I35,I40,I45,I50)</f>
        <v>5</v>
      </c>
      <c r="Q25" s="6">
        <f>SUM(J8,J17,J23,J29,J35,J40,J45,J50)</f>
        <v>12</v>
      </c>
      <c r="R25" s="12">
        <f>P25/Q25</f>
        <v>0.41666666666666669</v>
      </c>
    </row>
    <row r="26" spans="4:46" ht="24">
      <c r="D26" t="s">
        <v>57</v>
      </c>
      <c r="F26">
        <v>3</v>
      </c>
      <c r="J26">
        <v>1</v>
      </c>
      <c r="M26">
        <v>1</v>
      </c>
      <c r="O26" s="6"/>
      <c r="P26" s="6"/>
      <c r="Q26" s="6"/>
      <c r="R26" s="6"/>
    </row>
    <row r="27" spans="4:46" ht="24">
      <c r="D27" t="s">
        <v>58</v>
      </c>
      <c r="E27">
        <v>1</v>
      </c>
      <c r="F27">
        <v>2</v>
      </c>
      <c r="I27">
        <v>1</v>
      </c>
      <c r="J27">
        <v>2</v>
      </c>
      <c r="P27" s="6" t="s">
        <v>59</v>
      </c>
      <c r="Q27" s="6" t="s">
        <v>60</v>
      </c>
      <c r="R27" s="11" t="s">
        <v>61</v>
      </c>
      <c r="AL27" s="4"/>
      <c r="AM27" s="4"/>
      <c r="AN27" s="4"/>
      <c r="AO27" s="4"/>
      <c r="AP27" s="4"/>
      <c r="AQ27" s="4"/>
      <c r="AR27" s="4"/>
      <c r="AS27" s="4"/>
      <c r="AT27" s="4"/>
    </row>
    <row r="28" spans="4:46" ht="24">
      <c r="D28" t="s">
        <v>62</v>
      </c>
      <c r="P28" s="6">
        <f>SUM(K61,K70,K76,K82,K88,K93,K98,K103)</f>
        <v>4</v>
      </c>
      <c r="Q28" s="6">
        <f>SUM(L61,L70,L76,L82,L88,L93,L98,L103)</f>
        <v>8</v>
      </c>
      <c r="R28" s="12">
        <f>P28/Q28</f>
        <v>0.5</v>
      </c>
    </row>
    <row r="29" spans="4:46" ht="24">
      <c r="D29" s="4" t="s">
        <v>25</v>
      </c>
      <c r="E29" s="4">
        <f>E26+E27+E28</f>
        <v>1</v>
      </c>
      <c r="F29" s="4">
        <f t="shared" ref="F29:J29" si="3">F26+F27+F28</f>
        <v>5</v>
      </c>
      <c r="G29" s="4">
        <f t="shared" si="3"/>
        <v>0</v>
      </c>
      <c r="H29" s="4">
        <f t="shared" si="3"/>
        <v>0</v>
      </c>
      <c r="I29" s="4">
        <f t="shared" si="3"/>
        <v>1</v>
      </c>
      <c r="J29" s="4">
        <f t="shared" si="3"/>
        <v>3</v>
      </c>
      <c r="K29" s="4">
        <f>E29+G29+I29</f>
        <v>2</v>
      </c>
      <c r="L29" s="4">
        <f>F29+H29+J29</f>
        <v>8</v>
      </c>
      <c r="M29">
        <f>SUM(M26:M28)</f>
        <v>1</v>
      </c>
      <c r="P29" s="6" t="s">
        <v>63</v>
      </c>
      <c r="Q29" s="6" t="s">
        <v>64</v>
      </c>
      <c r="R29" s="10" t="s">
        <v>65</v>
      </c>
      <c r="AL29" s="4"/>
    </row>
    <row r="30" spans="4:46" ht="24">
      <c r="P30" s="6">
        <f>SUM(E61,E70,E76,E82,E88,E93,E98,E103)</f>
        <v>0</v>
      </c>
      <c r="Q30" s="6">
        <f>SUM(F61,F70,F76,F82,F88,F93,F98,F103)</f>
        <v>1</v>
      </c>
      <c r="R30" s="12">
        <f>P30/Q30</f>
        <v>0</v>
      </c>
    </row>
    <row r="31" spans="4:46" ht="24">
      <c r="D31" s="4" t="s">
        <v>31</v>
      </c>
      <c r="P31" s="6" t="s">
        <v>66</v>
      </c>
      <c r="Q31" s="6" t="s">
        <v>67</v>
      </c>
      <c r="R31" s="10" t="s">
        <v>68</v>
      </c>
    </row>
    <row r="32" spans="4:46" ht="24">
      <c r="D32" s="5" t="s">
        <v>69</v>
      </c>
      <c r="E32">
        <v>1</v>
      </c>
      <c r="F32">
        <v>1</v>
      </c>
      <c r="H32">
        <v>1</v>
      </c>
      <c r="I32">
        <v>1</v>
      </c>
      <c r="J32">
        <v>3</v>
      </c>
      <c r="P32" s="6"/>
      <c r="Q32" s="6"/>
      <c r="R32" s="10"/>
    </row>
    <row r="33" spans="3:46" ht="24">
      <c r="D33" s="5" t="s">
        <v>70</v>
      </c>
      <c r="E33">
        <v>1</v>
      </c>
      <c r="F33">
        <v>2</v>
      </c>
      <c r="J33">
        <v>1</v>
      </c>
      <c r="P33" s="6">
        <f>SUM(G61,G70,G76,G82,G88,G93,G98,G103)</f>
        <v>1</v>
      </c>
      <c r="Q33" s="6">
        <f>SUM(H61,H70,H76,H82,H88,H93,H98,H103)</f>
        <v>1</v>
      </c>
      <c r="R33" s="12">
        <f>P33/Q33</f>
        <v>1</v>
      </c>
    </row>
    <row r="34" spans="3:46" ht="24">
      <c r="C34" s="5"/>
      <c r="D34" s="5" t="s">
        <v>71</v>
      </c>
      <c r="E34" s="5"/>
      <c r="F34" s="5"/>
      <c r="G34" s="5"/>
      <c r="H34" s="5"/>
      <c r="I34" s="5">
        <v>1</v>
      </c>
      <c r="J34" s="5">
        <v>2</v>
      </c>
      <c r="K34" s="5"/>
      <c r="L34" s="5"/>
      <c r="M34">
        <v>2</v>
      </c>
      <c r="P34" s="6" t="s">
        <v>72</v>
      </c>
      <c r="Q34" s="6" t="s">
        <v>73</v>
      </c>
      <c r="R34" s="10" t="s">
        <v>74</v>
      </c>
    </row>
    <row r="35" spans="3:46" ht="24">
      <c r="C35" s="5"/>
      <c r="D35" s="4" t="s">
        <v>25</v>
      </c>
      <c r="E35" s="5">
        <f>SUM(E32:E34)</f>
        <v>2</v>
      </c>
      <c r="F35" s="5">
        <f t="shared" ref="F35:J35" si="4">SUM(F32:F34)</f>
        <v>3</v>
      </c>
      <c r="G35" s="5">
        <f t="shared" si="4"/>
        <v>0</v>
      </c>
      <c r="H35" s="5">
        <f t="shared" si="4"/>
        <v>1</v>
      </c>
      <c r="I35" s="5">
        <f t="shared" si="4"/>
        <v>2</v>
      </c>
      <c r="J35" s="5">
        <f t="shared" si="4"/>
        <v>6</v>
      </c>
      <c r="K35" s="5">
        <f>SUM(E35,G35,I35)</f>
        <v>4</v>
      </c>
      <c r="L35" s="5">
        <f>SUM(F35,H35,J35)</f>
        <v>10</v>
      </c>
      <c r="M35">
        <f>SUM(M33:M34)</f>
        <v>2</v>
      </c>
      <c r="P35" s="6">
        <f>SUM(I61,I70,I76,I82,I88,I93,I98,I103)</f>
        <v>3</v>
      </c>
      <c r="Q35" s="6">
        <f>SUM(J61,J70,J76,J82,J88,J93,J98,J103)</f>
        <v>6</v>
      </c>
      <c r="R35" s="12">
        <f>P35/Q35</f>
        <v>0.5</v>
      </c>
    </row>
    <row r="36" spans="3:46">
      <c r="AL36" s="4"/>
      <c r="AM36" s="4"/>
      <c r="AN36" s="4"/>
      <c r="AO36" s="4"/>
      <c r="AP36" s="4"/>
      <c r="AQ36" s="4"/>
      <c r="AR36" s="4"/>
      <c r="AS36" s="4"/>
      <c r="AT36" s="4"/>
    </row>
    <row r="37" spans="3:46">
      <c r="D37" s="4" t="s">
        <v>75</v>
      </c>
    </row>
    <row r="38" spans="3:46" ht="24">
      <c r="D38" t="s">
        <v>76</v>
      </c>
      <c r="E38">
        <v>1</v>
      </c>
      <c r="F38">
        <v>4</v>
      </c>
      <c r="H38">
        <v>2</v>
      </c>
      <c r="M38">
        <v>1</v>
      </c>
      <c r="P38" s="6"/>
      <c r="Q38" s="6"/>
      <c r="R38" s="6"/>
      <c r="AL38" s="4"/>
    </row>
    <row r="39" spans="3:46" ht="24">
      <c r="D39" t="s">
        <v>77</v>
      </c>
      <c r="P39" s="6" t="s">
        <v>78</v>
      </c>
      <c r="Q39" s="6" t="s">
        <v>79</v>
      </c>
      <c r="R39" s="13" t="s">
        <v>80</v>
      </c>
      <c r="AL39" s="5"/>
      <c r="AM39" s="5"/>
      <c r="AN39" s="5"/>
      <c r="AO39" s="5"/>
      <c r="AP39" s="5"/>
      <c r="AQ39" s="5"/>
      <c r="AR39" s="5"/>
      <c r="AS39" s="5"/>
      <c r="AT39" s="5"/>
    </row>
    <row r="40" spans="3:46" ht="24">
      <c r="D40" s="4" t="s">
        <v>25</v>
      </c>
      <c r="E40" s="4">
        <f>E39+E38</f>
        <v>1</v>
      </c>
      <c r="F40" s="4">
        <f t="shared" ref="F40:J40" si="5">F39+F38</f>
        <v>4</v>
      </c>
      <c r="G40" s="4">
        <f t="shared" si="5"/>
        <v>0</v>
      </c>
      <c r="H40" s="4">
        <f t="shared" si="5"/>
        <v>2</v>
      </c>
      <c r="I40" s="4">
        <f t="shared" si="5"/>
        <v>0</v>
      </c>
      <c r="J40" s="4">
        <f t="shared" si="5"/>
        <v>0</v>
      </c>
      <c r="K40" s="4">
        <f>E40+G40+I40</f>
        <v>1</v>
      </c>
      <c r="L40" s="4">
        <f>F40+H40+J40</f>
        <v>6</v>
      </c>
      <c r="M40">
        <f>SUM(M38:M39)</f>
        <v>1</v>
      </c>
      <c r="P40" s="6">
        <f>SUM(K114,K123,K129,K135,K141,K146,K151,K156)</f>
        <v>8</v>
      </c>
      <c r="Q40" s="6">
        <f>SUM(L114,L123,L129,L141,L135,L146,L151,L156)</f>
        <v>21</v>
      </c>
      <c r="R40" s="12">
        <f>P40/Q40</f>
        <v>0.38095238095238093</v>
      </c>
    </row>
    <row r="41" spans="3:46" ht="24">
      <c r="P41" s="6" t="s">
        <v>81</v>
      </c>
      <c r="Q41" s="6" t="s">
        <v>82</v>
      </c>
      <c r="R41" s="10" t="s">
        <v>83</v>
      </c>
      <c r="AL41" s="4"/>
    </row>
    <row r="42" spans="3:46" ht="24">
      <c r="D42" s="4" t="s">
        <v>84</v>
      </c>
      <c r="P42" s="6">
        <f>SUM(E114,E123,E129,E135,E141,E146,E151,E156)</f>
        <v>2</v>
      </c>
      <c r="Q42" s="6">
        <f>SUM(F114,F123,F129,F135,F141,F146,F151,F156)</f>
        <v>6</v>
      </c>
      <c r="R42" s="12">
        <f>P42/Q42</f>
        <v>0.33333333333333331</v>
      </c>
    </row>
    <row r="43" spans="3:46" ht="24">
      <c r="D43" t="s">
        <v>85</v>
      </c>
      <c r="E43">
        <v>2</v>
      </c>
      <c r="F43">
        <v>2</v>
      </c>
      <c r="G43">
        <v>1</v>
      </c>
      <c r="H43">
        <v>2</v>
      </c>
      <c r="P43" s="6" t="s">
        <v>86</v>
      </c>
      <c r="Q43" s="6" t="s">
        <v>87</v>
      </c>
      <c r="R43" s="10" t="s">
        <v>88</v>
      </c>
    </row>
    <row r="44" spans="3:46" ht="24">
      <c r="D44" t="s">
        <v>89</v>
      </c>
      <c r="P44" s="6">
        <f>SUM(G114,G123,G129,G135,G141,G146,G151,G156)</f>
        <v>2</v>
      </c>
      <c r="Q44" s="6">
        <f>SUM(H114,H123,H129,H135,H141,H146,H151,H156)</f>
        <v>6</v>
      </c>
      <c r="R44" s="12">
        <f>P44/Q44</f>
        <v>0.33333333333333331</v>
      </c>
      <c r="AL44" s="4"/>
      <c r="AM44" s="4"/>
      <c r="AN44" s="4"/>
      <c r="AO44" s="4"/>
      <c r="AP44" s="4"/>
      <c r="AQ44" s="4"/>
      <c r="AR44" s="4"/>
      <c r="AS44" s="4"/>
      <c r="AT44" s="4"/>
    </row>
    <row r="45" spans="3:46" ht="24">
      <c r="D45" s="4" t="s">
        <v>25</v>
      </c>
      <c r="E45" s="4">
        <f>E44+E43</f>
        <v>2</v>
      </c>
      <c r="F45" s="4">
        <f t="shared" ref="F45:J45" si="6">F44+F43</f>
        <v>2</v>
      </c>
      <c r="G45" s="4">
        <f t="shared" si="6"/>
        <v>1</v>
      </c>
      <c r="H45" s="4">
        <f t="shared" si="6"/>
        <v>2</v>
      </c>
      <c r="I45" s="4">
        <f t="shared" si="6"/>
        <v>0</v>
      </c>
      <c r="J45" s="4">
        <f t="shared" si="6"/>
        <v>0</v>
      </c>
      <c r="K45" s="4">
        <f>E45+G45+I45</f>
        <v>3</v>
      </c>
      <c r="L45" s="4">
        <f>F45+H45+J45</f>
        <v>4</v>
      </c>
      <c r="M45">
        <f>SUM(M43:M44)</f>
        <v>0</v>
      </c>
      <c r="P45" s="6" t="s">
        <v>90</v>
      </c>
      <c r="Q45" s="6" t="s">
        <v>91</v>
      </c>
      <c r="R45" s="10" t="s">
        <v>92</v>
      </c>
    </row>
    <row r="46" spans="3:46" ht="24">
      <c r="P46" s="6">
        <f>SUM(I114,I123,I129,I135,I141,I146,I151,I156)</f>
        <v>4</v>
      </c>
      <c r="Q46" s="6">
        <f>SUM(J114,J123,J129,J135,J141,J146,J151,J156)</f>
        <v>9</v>
      </c>
      <c r="R46" s="12">
        <f>P46/Q46</f>
        <v>0.44444444444444442</v>
      </c>
      <c r="AL46" s="4"/>
    </row>
    <row r="47" spans="3:46" ht="24">
      <c r="D47" s="4" t="s">
        <v>37</v>
      </c>
      <c r="P47" s="6"/>
      <c r="Q47" s="6"/>
      <c r="R47" s="6"/>
    </row>
    <row r="48" spans="3:46" ht="24">
      <c r="D48" t="s">
        <v>93</v>
      </c>
      <c r="P48" s="6"/>
      <c r="Q48" s="6"/>
      <c r="R48" s="6"/>
    </row>
    <row r="49" spans="4:46" ht="24">
      <c r="D49" s="5" t="s">
        <v>94</v>
      </c>
      <c r="P49" s="6" t="s">
        <v>95</v>
      </c>
      <c r="Q49" s="6">
        <f>M8+M17+M23+M29+M35+M40+M45+M50+M61+M70+M76+M82+M88+M93+M98+M103+M114+M123+M129+M135+M141+M146+M151+M156</f>
        <v>6</v>
      </c>
      <c r="R49" s="6"/>
      <c r="AL49" s="4"/>
      <c r="AM49" s="4"/>
      <c r="AN49" s="4"/>
      <c r="AO49" s="4"/>
      <c r="AP49" s="4"/>
      <c r="AQ49" s="4"/>
      <c r="AR49" s="4"/>
      <c r="AS49" s="4"/>
      <c r="AT49" s="4"/>
    </row>
    <row r="50" spans="4:46" ht="24">
      <c r="D50" s="4" t="s">
        <v>25</v>
      </c>
      <c r="E50" s="4">
        <f>E49+E48</f>
        <v>0</v>
      </c>
      <c r="F50" s="4">
        <f t="shared" ref="F50:J50" si="7">F49+F48</f>
        <v>0</v>
      </c>
      <c r="G50" s="4">
        <f t="shared" si="7"/>
        <v>0</v>
      </c>
      <c r="H50" s="4">
        <f t="shared" si="7"/>
        <v>0</v>
      </c>
      <c r="I50" s="4">
        <f t="shared" si="7"/>
        <v>0</v>
      </c>
      <c r="J50" s="4">
        <f t="shared" si="7"/>
        <v>0</v>
      </c>
      <c r="K50" s="4">
        <f>E50+G50+I50</f>
        <v>0</v>
      </c>
      <c r="L50" s="4">
        <f>F50+H50+J50</f>
        <v>0</v>
      </c>
      <c r="M50">
        <f>SUM(M48:M49)</f>
        <v>0</v>
      </c>
      <c r="P50" s="6"/>
      <c r="Q50" s="6"/>
      <c r="R50" s="6"/>
    </row>
    <row r="51" spans="4:46" ht="24">
      <c r="P51" s="6"/>
      <c r="Q51" s="6"/>
      <c r="R51" s="6"/>
      <c r="AL51" s="4"/>
    </row>
    <row r="52" spans="4:46">
      <c r="D52" s="4"/>
    </row>
    <row r="53" spans="4:46">
      <c r="AL53" s="5"/>
    </row>
    <row r="54" spans="4:46">
      <c r="D54" s="4"/>
      <c r="AL54" s="4"/>
      <c r="AM54" s="4"/>
      <c r="AN54" s="4"/>
      <c r="AO54" s="4"/>
      <c r="AP54" s="4"/>
      <c r="AQ54" s="4"/>
      <c r="AR54" s="4"/>
      <c r="AS54" s="4"/>
      <c r="AT54" s="4"/>
    </row>
    <row r="56" spans="4:46">
      <c r="E56" s="4" t="s">
        <v>96</v>
      </c>
      <c r="F56" s="4" t="s">
        <v>97</v>
      </c>
      <c r="G56" s="4" t="s">
        <v>98</v>
      </c>
      <c r="H56" s="4" t="s">
        <v>99</v>
      </c>
      <c r="I56" s="4" t="s">
        <v>100</v>
      </c>
      <c r="J56" s="4" t="s">
        <v>101</v>
      </c>
      <c r="K56" s="4" t="s">
        <v>102</v>
      </c>
      <c r="L56" s="4" t="s">
        <v>103</v>
      </c>
      <c r="M56" s="9" t="s">
        <v>8</v>
      </c>
      <c r="N56" s="9" t="s">
        <v>9</v>
      </c>
      <c r="AL56" s="4"/>
    </row>
    <row r="57" spans="4:46">
      <c r="D57" s="4" t="s">
        <v>12</v>
      </c>
    </row>
    <row r="58" spans="4:46">
      <c r="D58" t="s">
        <v>13</v>
      </c>
    </row>
    <row r="59" spans="4:46">
      <c r="D59" t="s">
        <v>18</v>
      </c>
    </row>
    <row r="60" spans="4:46">
      <c r="D60" t="s">
        <v>22</v>
      </c>
    </row>
    <row r="61" spans="4:46">
      <c r="D61" s="4" t="s">
        <v>25</v>
      </c>
      <c r="E61" s="4">
        <f>E58+E59+E60</f>
        <v>0</v>
      </c>
      <c r="F61" s="4">
        <f t="shared" ref="F61:J61" si="8">F58+F59+F60</f>
        <v>0</v>
      </c>
      <c r="G61" s="4">
        <f t="shared" si="8"/>
        <v>0</v>
      </c>
      <c r="H61" s="4">
        <f t="shared" si="8"/>
        <v>0</v>
      </c>
      <c r="I61" s="4">
        <f t="shared" si="8"/>
        <v>0</v>
      </c>
      <c r="J61" s="4">
        <f t="shared" si="8"/>
        <v>0</v>
      </c>
      <c r="K61" s="4">
        <f>E61+G61+I61</f>
        <v>0</v>
      </c>
      <c r="L61" s="4">
        <f>F61+H61+J61</f>
        <v>0</v>
      </c>
      <c r="M61">
        <f>SUM(M58:M60)</f>
        <v>0</v>
      </c>
    </row>
    <row r="63" spans="4:46">
      <c r="D63" s="4" t="s">
        <v>30</v>
      </c>
    </row>
    <row r="64" spans="4:46">
      <c r="D64" t="s">
        <v>32</v>
      </c>
    </row>
    <row r="65" spans="4:13">
      <c r="D65" t="s">
        <v>34</v>
      </c>
    </row>
    <row r="66" spans="4:13">
      <c r="D66" t="s">
        <v>36</v>
      </c>
    </row>
    <row r="67" spans="4:13">
      <c r="D67" t="s">
        <v>38</v>
      </c>
    </row>
    <row r="68" spans="4:13">
      <c r="D68" t="s">
        <v>40</v>
      </c>
    </row>
    <row r="69" spans="4:13">
      <c r="D69" t="s">
        <v>41</v>
      </c>
    </row>
    <row r="70" spans="4:13">
      <c r="D70" s="4" t="s">
        <v>25</v>
      </c>
      <c r="E70" s="4">
        <f>E64+E65+E66+E67+E68+E69</f>
        <v>0</v>
      </c>
      <c r="F70" s="4">
        <f t="shared" ref="F70:J70" si="9">F64+F65+F66+F67+F68+F69</f>
        <v>0</v>
      </c>
      <c r="G70" s="4">
        <f t="shared" si="9"/>
        <v>0</v>
      </c>
      <c r="H70" s="4">
        <f t="shared" si="9"/>
        <v>0</v>
      </c>
      <c r="I70" s="4">
        <f t="shared" si="9"/>
        <v>0</v>
      </c>
      <c r="J70" s="4">
        <f t="shared" si="9"/>
        <v>0</v>
      </c>
      <c r="K70" s="4">
        <f>E70+G70+I70</f>
        <v>0</v>
      </c>
      <c r="L70" s="4">
        <f>F70+H70+J70</f>
        <v>0</v>
      </c>
      <c r="M70">
        <f>SUM(M64:M69)</f>
        <v>0</v>
      </c>
    </row>
    <row r="72" spans="4:13">
      <c r="D72" s="4" t="s">
        <v>26</v>
      </c>
    </row>
    <row r="73" spans="4:13">
      <c r="D73" s="5" t="s">
        <v>45</v>
      </c>
      <c r="F73">
        <v>1</v>
      </c>
      <c r="I73">
        <v>1</v>
      </c>
      <c r="J73">
        <v>4</v>
      </c>
    </row>
    <row r="74" spans="4:13">
      <c r="D74" t="s">
        <v>49</v>
      </c>
    </row>
    <row r="75" spans="4:13">
      <c r="D75" t="s">
        <v>50</v>
      </c>
    </row>
    <row r="76" spans="4:13">
      <c r="D76" s="4" t="s">
        <v>25</v>
      </c>
      <c r="E76" s="4">
        <f>E75+E74+E73</f>
        <v>0</v>
      </c>
      <c r="F76" s="4">
        <f t="shared" ref="F76:J76" si="10">F75+F74+F73</f>
        <v>1</v>
      </c>
      <c r="G76" s="4">
        <f t="shared" si="10"/>
        <v>0</v>
      </c>
      <c r="H76" s="4">
        <f t="shared" si="10"/>
        <v>0</v>
      </c>
      <c r="I76" s="4">
        <f t="shared" si="10"/>
        <v>1</v>
      </c>
      <c r="J76" s="4">
        <f t="shared" si="10"/>
        <v>4</v>
      </c>
      <c r="K76" s="4">
        <f>E76+G76+I76</f>
        <v>1</v>
      </c>
      <c r="L76" s="4">
        <f>F76+H76+J76</f>
        <v>5</v>
      </c>
      <c r="M76">
        <f>SUM(M73:M75)</f>
        <v>0</v>
      </c>
    </row>
    <row r="78" spans="4:13">
      <c r="D78" s="4" t="s">
        <v>28</v>
      </c>
    </row>
    <row r="79" spans="4:13">
      <c r="D79" t="s">
        <v>57</v>
      </c>
    </row>
    <row r="80" spans="4:13">
      <c r="D80" t="s">
        <v>58</v>
      </c>
    </row>
    <row r="81" spans="4:13">
      <c r="D81" t="s">
        <v>62</v>
      </c>
      <c r="I81">
        <v>1</v>
      </c>
      <c r="J81">
        <v>1</v>
      </c>
    </row>
    <row r="82" spans="4:13">
      <c r="D82" s="4" t="s">
        <v>25</v>
      </c>
      <c r="E82" s="4">
        <f>E79+E80+E81</f>
        <v>0</v>
      </c>
      <c r="F82" s="4">
        <f t="shared" ref="F82:J82" si="11">F79+F80+F81</f>
        <v>0</v>
      </c>
      <c r="G82" s="4">
        <f t="shared" si="11"/>
        <v>0</v>
      </c>
      <c r="H82" s="4">
        <f t="shared" si="11"/>
        <v>0</v>
      </c>
      <c r="I82" s="4">
        <f t="shared" si="11"/>
        <v>1</v>
      </c>
      <c r="J82" s="4">
        <f t="shared" si="11"/>
        <v>1</v>
      </c>
      <c r="K82" s="4">
        <f>E82+G82+I82</f>
        <v>1</v>
      </c>
      <c r="L82" s="4">
        <f>F82+H82+J82</f>
        <v>1</v>
      </c>
      <c r="M82">
        <f>SUM(M79:M81)</f>
        <v>0</v>
      </c>
    </row>
    <row r="84" spans="4:13">
      <c r="D84" s="4" t="s">
        <v>31</v>
      </c>
    </row>
    <row r="85" spans="4:13">
      <c r="D85" s="5" t="s">
        <v>69</v>
      </c>
      <c r="G85">
        <v>1</v>
      </c>
      <c r="H85">
        <v>1</v>
      </c>
    </row>
    <row r="86" spans="4:13">
      <c r="D86" s="5" t="s">
        <v>70</v>
      </c>
    </row>
    <row r="87" spans="4:13">
      <c r="D87" s="5" t="s">
        <v>71</v>
      </c>
      <c r="E87" s="5"/>
      <c r="F87" s="5"/>
      <c r="G87" s="5"/>
      <c r="H87" s="5"/>
      <c r="I87" s="5"/>
      <c r="J87" s="5"/>
      <c r="K87" s="5"/>
      <c r="L87" s="5"/>
    </row>
    <row r="88" spans="4:13">
      <c r="D88" s="4" t="s">
        <v>25</v>
      </c>
      <c r="E88" s="5">
        <f>SUM(E85:E87)</f>
        <v>0</v>
      </c>
      <c r="F88" s="5">
        <f t="shared" ref="F88:J88" si="12">SUM(F85:F87)</f>
        <v>0</v>
      </c>
      <c r="G88" s="5">
        <f t="shared" si="12"/>
        <v>1</v>
      </c>
      <c r="H88" s="5">
        <f t="shared" si="12"/>
        <v>1</v>
      </c>
      <c r="I88" s="5">
        <f t="shared" si="12"/>
        <v>0</v>
      </c>
      <c r="J88" s="5">
        <f t="shared" si="12"/>
        <v>0</v>
      </c>
      <c r="K88" s="5">
        <f>SUM(E88,G88,I88)</f>
        <v>1</v>
      </c>
      <c r="L88" s="5">
        <f>SUM(F88,H88,J88)</f>
        <v>1</v>
      </c>
      <c r="M88">
        <f>SUM(M86:M87)</f>
        <v>0</v>
      </c>
    </row>
    <row r="90" spans="4:13">
      <c r="D90" s="4" t="s">
        <v>75</v>
      </c>
    </row>
    <row r="91" spans="4:13">
      <c r="D91" t="s">
        <v>76</v>
      </c>
    </row>
    <row r="92" spans="4:13">
      <c r="D92" t="s">
        <v>77</v>
      </c>
    </row>
    <row r="93" spans="4:13">
      <c r="D93" s="4" t="s">
        <v>25</v>
      </c>
      <c r="E93" s="4">
        <f>E92+E91</f>
        <v>0</v>
      </c>
      <c r="F93" s="4">
        <f t="shared" ref="F93:J93" si="13">F92+F91</f>
        <v>0</v>
      </c>
      <c r="G93" s="4">
        <f t="shared" si="13"/>
        <v>0</v>
      </c>
      <c r="H93" s="4">
        <f t="shared" si="13"/>
        <v>0</v>
      </c>
      <c r="I93" s="4">
        <f t="shared" si="13"/>
        <v>0</v>
      </c>
      <c r="J93" s="4">
        <f t="shared" si="13"/>
        <v>0</v>
      </c>
      <c r="K93" s="4">
        <f>E93+G93+I93</f>
        <v>0</v>
      </c>
      <c r="L93" s="4">
        <f>F93+H93+J93</f>
        <v>0</v>
      </c>
      <c r="M93">
        <f>SUM(M91:M92)</f>
        <v>0</v>
      </c>
    </row>
    <row r="95" spans="4:13">
      <c r="D95" s="4" t="s">
        <v>84</v>
      </c>
    </row>
    <row r="96" spans="4:13">
      <c r="D96" t="s">
        <v>85</v>
      </c>
    </row>
    <row r="97" spans="4:14">
      <c r="D97" t="s">
        <v>89</v>
      </c>
    </row>
    <row r="98" spans="4:14">
      <c r="D98" s="4" t="s">
        <v>25</v>
      </c>
      <c r="E98" s="4">
        <f>E97+E96</f>
        <v>0</v>
      </c>
      <c r="F98" s="4">
        <f t="shared" ref="F98:J98" si="14">F97+F96</f>
        <v>0</v>
      </c>
      <c r="G98" s="4">
        <f t="shared" si="14"/>
        <v>0</v>
      </c>
      <c r="H98" s="4">
        <f t="shared" si="14"/>
        <v>0</v>
      </c>
      <c r="I98" s="4">
        <f t="shared" si="14"/>
        <v>0</v>
      </c>
      <c r="J98" s="4">
        <f t="shared" si="14"/>
        <v>0</v>
      </c>
      <c r="K98" s="4">
        <f>E98+G98+I98</f>
        <v>0</v>
      </c>
      <c r="L98" s="4">
        <f>F98+H98+J98</f>
        <v>0</v>
      </c>
      <c r="M98">
        <f>SUM(M96:M97)</f>
        <v>0</v>
      </c>
    </row>
    <row r="100" spans="4:14">
      <c r="D100" s="4" t="s">
        <v>37</v>
      </c>
    </row>
    <row r="101" spans="4:14">
      <c r="D101" t="s">
        <v>93</v>
      </c>
      <c r="I101">
        <v>1</v>
      </c>
      <c r="J101">
        <v>1</v>
      </c>
    </row>
    <row r="102" spans="4:14">
      <c r="D102" s="5" t="s">
        <v>94</v>
      </c>
    </row>
    <row r="103" spans="4:14">
      <c r="D103" s="4" t="s">
        <v>25</v>
      </c>
      <c r="E103" s="4">
        <f>E102+E101</f>
        <v>0</v>
      </c>
      <c r="F103" s="4">
        <f t="shared" ref="F103:J103" si="15">F102+F101</f>
        <v>0</v>
      </c>
      <c r="G103" s="4">
        <f t="shared" si="15"/>
        <v>0</v>
      </c>
      <c r="H103" s="4">
        <f t="shared" si="15"/>
        <v>0</v>
      </c>
      <c r="I103" s="4">
        <f t="shared" si="15"/>
        <v>1</v>
      </c>
      <c r="J103" s="4">
        <f t="shared" si="15"/>
        <v>1</v>
      </c>
      <c r="K103" s="4">
        <f>E103+G103+I103</f>
        <v>1</v>
      </c>
      <c r="L103" s="4">
        <f>F103+H103+J103</f>
        <v>1</v>
      </c>
      <c r="M103">
        <f>SUM(M101:M102)</f>
        <v>0</v>
      </c>
    </row>
    <row r="105" spans="4:14">
      <c r="D105" s="4"/>
    </row>
    <row r="107" spans="4:14">
      <c r="D107" s="4"/>
    </row>
    <row r="109" spans="4:14">
      <c r="E109" s="4" t="s">
        <v>104</v>
      </c>
      <c r="F109" s="4" t="s">
        <v>105</v>
      </c>
      <c r="G109" s="4" t="s">
        <v>106</v>
      </c>
      <c r="H109" s="4" t="s">
        <v>107</v>
      </c>
      <c r="I109" s="4" t="s">
        <v>108</v>
      </c>
      <c r="J109" s="4" t="s">
        <v>109</v>
      </c>
      <c r="K109" s="4" t="s">
        <v>110</v>
      </c>
      <c r="L109" s="4" t="s">
        <v>111</v>
      </c>
      <c r="M109" s="9" t="s">
        <v>8</v>
      </c>
      <c r="N109" s="9" t="s">
        <v>9</v>
      </c>
    </row>
    <row r="110" spans="4:14">
      <c r="D110" s="4" t="s">
        <v>12</v>
      </c>
    </row>
    <row r="111" spans="4:14">
      <c r="D111" t="s">
        <v>13</v>
      </c>
      <c r="F111">
        <v>2</v>
      </c>
      <c r="H111">
        <v>1</v>
      </c>
      <c r="I111">
        <v>2</v>
      </c>
      <c r="J111">
        <v>3</v>
      </c>
    </row>
    <row r="112" spans="4:14">
      <c r="D112" t="s">
        <v>18</v>
      </c>
    </row>
    <row r="113" spans="4:13">
      <c r="D113" t="s">
        <v>22</v>
      </c>
    </row>
    <row r="114" spans="4:13">
      <c r="D114" s="4" t="s">
        <v>25</v>
      </c>
      <c r="E114" s="4">
        <f>E111+E112+E113</f>
        <v>0</v>
      </c>
      <c r="F114" s="4">
        <f t="shared" ref="F114:J114" si="16">F111+F112+F113</f>
        <v>2</v>
      </c>
      <c r="G114" s="4">
        <f t="shared" si="16"/>
        <v>0</v>
      </c>
      <c r="H114" s="4">
        <f t="shared" si="16"/>
        <v>1</v>
      </c>
      <c r="I114" s="4">
        <f t="shared" si="16"/>
        <v>2</v>
      </c>
      <c r="J114" s="4">
        <f t="shared" si="16"/>
        <v>3</v>
      </c>
      <c r="K114" s="4">
        <f>E114+G114+I114</f>
        <v>2</v>
      </c>
      <c r="L114" s="4">
        <f>F114+H114+J114</f>
        <v>6</v>
      </c>
      <c r="M114">
        <f>SUM(M111:M113)</f>
        <v>0</v>
      </c>
    </row>
    <row r="116" spans="4:13">
      <c r="D116" s="4" t="s">
        <v>30</v>
      </c>
    </row>
    <row r="117" spans="4:13">
      <c r="D117" t="s">
        <v>32</v>
      </c>
    </row>
    <row r="118" spans="4:13">
      <c r="D118" t="s">
        <v>34</v>
      </c>
      <c r="J118">
        <v>1</v>
      </c>
    </row>
    <row r="119" spans="4:13">
      <c r="D119" t="s">
        <v>36</v>
      </c>
    </row>
    <row r="120" spans="4:13">
      <c r="D120" t="s">
        <v>38</v>
      </c>
    </row>
    <row r="121" spans="4:13">
      <c r="D121" t="s">
        <v>40</v>
      </c>
    </row>
    <row r="122" spans="4:13">
      <c r="D122" t="s">
        <v>41</v>
      </c>
    </row>
    <row r="123" spans="4:13">
      <c r="D123" s="4" t="s">
        <v>25</v>
      </c>
      <c r="E123" s="4">
        <f>E117+E118+E119+E120+E121+E122</f>
        <v>0</v>
      </c>
      <c r="F123" s="4">
        <f t="shared" ref="F123:J123" si="17">F117+F118+F119+F120+F121+F122</f>
        <v>0</v>
      </c>
      <c r="G123" s="4">
        <f t="shared" si="17"/>
        <v>0</v>
      </c>
      <c r="H123" s="4">
        <f t="shared" si="17"/>
        <v>0</v>
      </c>
      <c r="I123" s="4">
        <f t="shared" si="17"/>
        <v>0</v>
      </c>
      <c r="J123" s="4">
        <f t="shared" si="17"/>
        <v>1</v>
      </c>
      <c r="K123" s="4">
        <f>E123+G123+I123</f>
        <v>0</v>
      </c>
      <c r="L123" s="4">
        <f>F123+H123+J123</f>
        <v>1</v>
      </c>
      <c r="M123">
        <f>SUM(M117:M122)</f>
        <v>0</v>
      </c>
    </row>
    <row r="125" spans="4:13">
      <c r="D125" s="4" t="s">
        <v>26</v>
      </c>
    </row>
    <row r="126" spans="4:13">
      <c r="D126" s="5" t="s">
        <v>45</v>
      </c>
      <c r="E126">
        <v>1</v>
      </c>
      <c r="F126">
        <v>1</v>
      </c>
      <c r="H126">
        <v>1</v>
      </c>
    </row>
    <row r="127" spans="4:13">
      <c r="D127" t="s">
        <v>49</v>
      </c>
      <c r="G127">
        <v>1</v>
      </c>
      <c r="H127">
        <v>2</v>
      </c>
    </row>
    <row r="128" spans="4:13">
      <c r="D128" t="s">
        <v>50</v>
      </c>
      <c r="F128">
        <v>1</v>
      </c>
      <c r="G128">
        <v>1</v>
      </c>
      <c r="H128">
        <v>2</v>
      </c>
      <c r="J128">
        <v>2</v>
      </c>
    </row>
    <row r="129" spans="4:13">
      <c r="D129" s="4" t="s">
        <v>25</v>
      </c>
      <c r="E129" s="4">
        <f>E128+E127+E126</f>
        <v>1</v>
      </c>
      <c r="F129" s="4">
        <f t="shared" ref="F129:J129" si="18">F128+F127+F126</f>
        <v>2</v>
      </c>
      <c r="G129" s="4">
        <f t="shared" si="18"/>
        <v>2</v>
      </c>
      <c r="H129" s="4">
        <f t="shared" si="18"/>
        <v>5</v>
      </c>
      <c r="I129" s="4">
        <f t="shared" si="18"/>
        <v>0</v>
      </c>
      <c r="J129" s="4">
        <f t="shared" si="18"/>
        <v>2</v>
      </c>
      <c r="K129" s="4">
        <f>E129+G129+I129</f>
        <v>3</v>
      </c>
      <c r="L129" s="4">
        <f>F129+H129+J129</f>
        <v>9</v>
      </c>
      <c r="M129">
        <f>SUM(M126:M128)</f>
        <v>0</v>
      </c>
    </row>
    <row r="131" spans="4:13">
      <c r="D131" s="4" t="s">
        <v>28</v>
      </c>
    </row>
    <row r="132" spans="4:13">
      <c r="D132" t="s">
        <v>57</v>
      </c>
    </row>
    <row r="133" spans="4:13">
      <c r="D133" t="s">
        <v>58</v>
      </c>
      <c r="F133">
        <v>1</v>
      </c>
    </row>
    <row r="134" spans="4:13">
      <c r="D134" t="s">
        <v>62</v>
      </c>
    </row>
    <row r="135" spans="4:13">
      <c r="D135" s="4" t="s">
        <v>25</v>
      </c>
      <c r="E135" s="4">
        <f>E132+E133+E134</f>
        <v>0</v>
      </c>
      <c r="F135" s="4">
        <f t="shared" ref="F135:J135" si="19">F132+F133+F134</f>
        <v>1</v>
      </c>
      <c r="G135" s="4">
        <f t="shared" si="19"/>
        <v>0</v>
      </c>
      <c r="H135" s="4">
        <f t="shared" si="19"/>
        <v>0</v>
      </c>
      <c r="I135" s="4">
        <f t="shared" si="19"/>
        <v>0</v>
      </c>
      <c r="J135" s="4">
        <f t="shared" si="19"/>
        <v>0</v>
      </c>
      <c r="K135" s="4">
        <f>E135+G135+I135</f>
        <v>0</v>
      </c>
      <c r="L135" s="4">
        <f>F135+H135+J135</f>
        <v>1</v>
      </c>
      <c r="M135">
        <f>SUM(M132:M134)</f>
        <v>0</v>
      </c>
    </row>
    <row r="137" spans="4:13">
      <c r="D137" s="4" t="s">
        <v>31</v>
      </c>
    </row>
    <row r="138" spans="4:13">
      <c r="D138" s="5" t="s">
        <v>69</v>
      </c>
    </row>
    <row r="139" spans="4:13">
      <c r="D139" s="5" t="s">
        <v>70</v>
      </c>
      <c r="I139">
        <v>2</v>
      </c>
      <c r="J139">
        <v>2</v>
      </c>
    </row>
    <row r="140" spans="4:13">
      <c r="D140" s="5" t="s">
        <v>71</v>
      </c>
      <c r="E140">
        <v>1</v>
      </c>
      <c r="F140">
        <v>1</v>
      </c>
      <c r="J140">
        <v>1</v>
      </c>
    </row>
    <row r="141" spans="4:13">
      <c r="D141" s="4" t="s">
        <v>25</v>
      </c>
      <c r="E141" s="5">
        <f>SUM(E138:E140)</f>
        <v>1</v>
      </c>
      <c r="F141" s="5">
        <f t="shared" ref="F141:J141" si="20">SUM(F138:F140)</f>
        <v>1</v>
      </c>
      <c r="G141" s="5">
        <f t="shared" si="20"/>
        <v>0</v>
      </c>
      <c r="H141" s="5">
        <f t="shared" si="20"/>
        <v>0</v>
      </c>
      <c r="I141" s="5">
        <f t="shared" si="20"/>
        <v>2</v>
      </c>
      <c r="J141" s="5">
        <f t="shared" si="20"/>
        <v>3</v>
      </c>
      <c r="K141" s="5">
        <f>SUM(E141,G141,I141)</f>
        <v>3</v>
      </c>
      <c r="L141" s="5">
        <f>SUM(F141,H141,J141)</f>
        <v>4</v>
      </c>
      <c r="M141">
        <f>SUM(M139:M140)</f>
        <v>0</v>
      </c>
    </row>
    <row r="143" spans="4:13">
      <c r="D143" s="4" t="s">
        <v>75</v>
      </c>
    </row>
    <row r="144" spans="4:13">
      <c r="D144" t="s">
        <v>76</v>
      </c>
    </row>
    <row r="145" spans="4:13">
      <c r="D145" t="s">
        <v>77</v>
      </c>
    </row>
    <row r="146" spans="4:13">
      <c r="D146" s="4" t="s">
        <v>25</v>
      </c>
      <c r="E146" s="4">
        <f>E145+E144</f>
        <v>0</v>
      </c>
      <c r="F146" s="4">
        <f t="shared" ref="F146:J146" si="21">F145+F144</f>
        <v>0</v>
      </c>
      <c r="G146" s="4">
        <f t="shared" si="21"/>
        <v>0</v>
      </c>
      <c r="H146" s="4">
        <f t="shared" si="21"/>
        <v>0</v>
      </c>
      <c r="I146" s="4">
        <f t="shared" si="21"/>
        <v>0</v>
      </c>
      <c r="J146" s="4">
        <f t="shared" si="21"/>
        <v>0</v>
      </c>
      <c r="K146" s="4">
        <f>E146+G146+I146</f>
        <v>0</v>
      </c>
      <c r="L146" s="4">
        <f>F146+H146+J146</f>
        <v>0</v>
      </c>
      <c r="M146">
        <f>SUM(M144:M145)</f>
        <v>0</v>
      </c>
    </row>
    <row r="148" spans="4:13">
      <c r="D148" s="4" t="s">
        <v>84</v>
      </c>
    </row>
    <row r="149" spans="4:13">
      <c r="D149" t="s">
        <v>85</v>
      </c>
    </row>
    <row r="150" spans="4:13">
      <c r="D150" t="s">
        <v>89</v>
      </c>
    </row>
    <row r="151" spans="4:13">
      <c r="D151" s="4" t="s">
        <v>25</v>
      </c>
      <c r="E151" s="4">
        <f>E150+E149</f>
        <v>0</v>
      </c>
      <c r="F151" s="4">
        <f t="shared" ref="F151:J151" si="22">F150+F149</f>
        <v>0</v>
      </c>
      <c r="G151" s="4">
        <f t="shared" si="22"/>
        <v>0</v>
      </c>
      <c r="H151" s="4">
        <f t="shared" si="22"/>
        <v>0</v>
      </c>
      <c r="I151" s="4">
        <f t="shared" si="22"/>
        <v>0</v>
      </c>
      <c r="J151" s="4">
        <f t="shared" si="22"/>
        <v>0</v>
      </c>
      <c r="K151" s="4">
        <f>E151+G151+I151</f>
        <v>0</v>
      </c>
      <c r="L151" s="4">
        <f>F151+H151+J151</f>
        <v>0</v>
      </c>
      <c r="M151">
        <f>SUM(M149:M150)</f>
        <v>0</v>
      </c>
    </row>
    <row r="153" spans="4:13">
      <c r="D153" s="4" t="s">
        <v>37</v>
      </c>
    </row>
    <row r="154" spans="4:13">
      <c r="D154" t="s">
        <v>93</v>
      </c>
    </row>
    <row r="155" spans="4:13">
      <c r="D155" s="5" t="s">
        <v>94</v>
      </c>
    </row>
    <row r="156" spans="4:13">
      <c r="D156" s="4" t="s">
        <v>25</v>
      </c>
      <c r="E156" s="4">
        <f>E155+E154</f>
        <v>0</v>
      </c>
      <c r="F156" s="4">
        <f t="shared" ref="F156:J156" si="23">F155+F154</f>
        <v>0</v>
      </c>
      <c r="G156" s="4">
        <f t="shared" si="23"/>
        <v>0</v>
      </c>
      <c r="H156" s="4">
        <f t="shared" si="23"/>
        <v>0</v>
      </c>
      <c r="I156" s="4">
        <f t="shared" si="23"/>
        <v>0</v>
      </c>
      <c r="J156" s="4">
        <f t="shared" si="23"/>
        <v>0</v>
      </c>
      <c r="K156" s="4">
        <f>E156+G156+I156</f>
        <v>0</v>
      </c>
      <c r="L156" s="4">
        <f>F156+H156+J156</f>
        <v>0</v>
      </c>
      <c r="M156">
        <f>SUM(M154:M155)</f>
        <v>0</v>
      </c>
    </row>
    <row r="158" spans="4:13">
      <c r="D158" s="4"/>
    </row>
    <row r="160" spans="4:13">
      <c r="D160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AEA13-651B-0C47-B317-FB6F96C3282D}">
  <dimension ref="C3:AT160"/>
  <sheetViews>
    <sheetView topLeftCell="A3" zoomScale="50" workbookViewId="0">
      <selection activeCell="S12" sqref="S12"/>
    </sheetView>
  </sheetViews>
  <sheetFormatPr defaultColWidth="11" defaultRowHeight="15.95"/>
  <cols>
    <col min="4" max="4" width="21.875" customWidth="1"/>
    <col min="5" max="5" width="22.375" customWidth="1"/>
    <col min="6" max="6" width="24.625" bestFit="1" customWidth="1"/>
    <col min="7" max="7" width="21.875" customWidth="1"/>
    <col min="8" max="8" width="24.625" customWidth="1"/>
    <col min="9" max="9" width="24.875" customWidth="1"/>
    <col min="10" max="10" width="24.375" customWidth="1"/>
    <col min="11" max="11" width="22.625" customWidth="1"/>
    <col min="12" max="12" width="24.5" customWidth="1"/>
    <col min="13" max="13" width="28" customWidth="1"/>
    <col min="14" max="14" width="31.375" customWidth="1"/>
    <col min="15" max="15" width="15.125" customWidth="1"/>
    <col min="16" max="16" width="37.375" customWidth="1"/>
    <col min="17" max="17" width="42.5" customWidth="1"/>
    <col min="18" max="18" width="18.375" customWidth="1"/>
    <col min="19" max="19" width="17.5" customWidth="1"/>
    <col min="23" max="23" width="44.125" customWidth="1"/>
  </cols>
  <sheetData>
    <row r="3" spans="4:46"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9" t="s">
        <v>8</v>
      </c>
      <c r="N3" s="9" t="s">
        <v>9</v>
      </c>
      <c r="R3" t="s">
        <v>10</v>
      </c>
      <c r="S3" t="s">
        <v>11</v>
      </c>
    </row>
    <row r="4" spans="4:46">
      <c r="D4" s="4" t="s">
        <v>12</v>
      </c>
    </row>
    <row r="5" spans="4:46" ht="21">
      <c r="D5" t="s">
        <v>13</v>
      </c>
      <c r="E5">
        <f>SUM('Bucknell #2'!E5,'Lehigh #2'!E5,'American #2'!E5,'Lafayette #2'!E5,'Navy #2'!E5,'Colgate #2'!E5,'HC #2'!E5,'Army #2'!E5,Bucknell!E5,'Loyola #2'!E5,'Holy Cross'!E5,Navy!E5,colgate!E5,'Loyola '!E5,Army!E5,Lehigh!E5,American!E5,Lafayette!E5)</f>
        <v>8</v>
      </c>
      <c r="F5">
        <f>SUM('Bucknell #2'!F5,'Lehigh #2'!F5,'American #2'!F5,'Lafayette #2'!F5,'Navy #2'!F5,'Colgate #2'!F5,'HC #2'!F5,'Army #2'!F5,Bucknell!F5,'Loyola #2'!F5,'Holy Cross'!F5,Navy!F5,colgate!F5,'Loyola '!F5,Army!F5,Lehigh!F5,American!F5,Lafayette!F5)</f>
        <v>19</v>
      </c>
      <c r="G5">
        <f>SUM('Bucknell #2'!G5,'Lehigh #2'!G5,'American #2'!G5,'Lafayette #2'!G5,'Navy #2'!G5,'Colgate #2'!G5,'HC #2'!G5,'Army #2'!G5,Bucknell!G5,'Loyola #2'!G5,'Holy Cross'!G5,Navy!G5,colgate!G5,'Loyola '!G5,Army!G5,Lehigh!G5,American!G5,Lafayette!G5)</f>
        <v>12</v>
      </c>
      <c r="H5">
        <f>SUM('Bucknell #2'!H5,'Lehigh #2'!H5,'American #2'!H5,'Lafayette #2'!H5,'Navy #2'!H5,'Colgate #2'!H5,'HC #2'!H5,'Army #2'!H5,Bucknell!H5,'Loyola #2'!H5,'Holy Cross'!H5,Navy!H5,colgate!H5,'Loyola '!H5,Army!H5,Lehigh!H5,American!H5,Lafayette!H5)</f>
        <v>26</v>
      </c>
      <c r="I5">
        <f>SUM('Bucknell #2'!I5,'Lehigh #2'!I5,'American #2'!I5,'Lafayette #2'!I5,'Navy #2'!I5,'Colgate #2'!I5,'HC #2'!I5,'Army #2'!I5,Bucknell!I5,'Loyola #2'!I5,'Holy Cross'!I5,Navy!I5,colgate!I5,'Loyola '!I5,Army!I5,Lehigh!I5,American!I5,Lafayette!I5)</f>
        <v>16</v>
      </c>
      <c r="J5">
        <f>SUM('Bucknell #2'!J5,'Lehigh #2'!J5,'American #2'!J5,'Lafayette #2'!J5,'Navy #2'!J5,'Colgate #2'!J5,'HC #2'!J5,'Army #2'!J5,Bucknell!J5,'Loyola #2'!J5,'Holy Cross'!J5,Navy!J5,colgate!J5,'Loyola '!J5,Army!J5,Lehigh!J5,American!J5,Lafayette!J5)</f>
        <v>30</v>
      </c>
      <c r="K5">
        <f>SUM('Bucknell #2'!K5,'Lehigh #2'!K5,'American #2'!K5,'Lafayette #2'!K5,'Navy #2'!K5,'Colgate #2'!K5,'HC #2'!K5,'Army #2'!K5,Bucknell!K5,'Loyola #2'!K5,'Holy Cross'!K5,Navy!K5,colgate!K5,'Loyola '!K5,Army!K5,Lehigh!K5,American!K5,Lafayette!K5)</f>
        <v>0</v>
      </c>
      <c r="L5">
        <f>SUM('Bucknell #2'!L5,'Lehigh #2'!L5,'American #2'!L5,'Lafayette #2'!L5,'Navy #2'!L5,'Colgate #2'!L5,'HC #2'!L5,'Army #2'!L5,Bucknell!L5,'Loyola #2'!L5,'Holy Cross'!L5,Navy!L5,colgate!L5,'Loyola '!L5,Army!L5,Lehigh!L5,American!L5,Lafayette!L5)</f>
        <v>0</v>
      </c>
      <c r="M5">
        <f>SUM('Bucknell #2'!M5,'Lehigh #2'!M5,'American #2'!M5,'Lafayette #2'!M5,'Navy #2'!M5,'Colgate #2'!M5,'HC #2'!M5,'Army #2'!M5,Bucknell!M5,'Loyola #2'!M5,'Holy Cross'!M5,Navy!M5,colgate!M5,'Loyola '!M5,Army!M5,Lehigh!M5,American!M5,Lafayette!M5)</f>
        <v>18</v>
      </c>
      <c r="P5" s="2" t="s">
        <v>14</v>
      </c>
      <c r="Q5" s="2" t="s">
        <v>15</v>
      </c>
      <c r="R5" s="2" t="s">
        <v>16</v>
      </c>
      <c r="S5" s="2" t="s">
        <v>17</v>
      </c>
    </row>
    <row r="6" spans="4:46" ht="24">
      <c r="D6" t="s">
        <v>18</v>
      </c>
      <c r="E6">
        <f>SUM('Bucknell #2'!E6,'Lehigh #2'!E6,'American #2'!E6,'Lafayette #2'!E6,'Navy #2'!E6,'Colgate #2'!E6,'HC #2'!E6,'Army #2'!E6,Bucknell!E6,'Loyola #2'!E6,'Holy Cross'!E6,Navy!E6,colgate!E6,'Loyola '!E6,Army!E6,Lehigh!E6,American!E6,Lafayette!E6)</f>
        <v>6</v>
      </c>
      <c r="F6">
        <f>SUM('Bucknell #2'!F6,'Lehigh #2'!F6,'American #2'!F6,'Lafayette #2'!F6,'Navy #2'!F6,'Colgate #2'!F6,'HC #2'!F6,'Army #2'!F6,Bucknell!F6,'Loyola #2'!F6,'Holy Cross'!F6,Navy!F6,colgate!F6,'Loyola '!F6,Army!F6,Lehigh!F6,American!F6,Lafayette!F6)</f>
        <v>8</v>
      </c>
      <c r="G6">
        <f>SUM('Bucknell #2'!G6,'Lehigh #2'!G6,'American #2'!G6,'Lafayette #2'!G6,'Navy #2'!G6,'Colgate #2'!G6,'HC #2'!G6,'Army #2'!G6,Bucknell!G6,'Loyola #2'!G6,'Holy Cross'!G6,Navy!G6,colgate!G6,'Loyola '!G6,Army!G6,Lehigh!G6,American!G6,Lafayette!G6)</f>
        <v>2</v>
      </c>
      <c r="H6">
        <f>SUM('Bucknell #2'!H6,'Lehigh #2'!H6,'American #2'!H6,'Lafayette #2'!H6,'Navy #2'!H6,'Colgate #2'!H6,'HC #2'!H6,'Army #2'!H6,Bucknell!H6,'Loyola #2'!H6,'Holy Cross'!H6,Navy!H6,colgate!H6,'Loyola '!H6,Army!H6,Lehigh!H6,American!H6,Lafayette!H6)</f>
        <v>3</v>
      </c>
      <c r="I6">
        <f>SUM('Bucknell #2'!I6,'Lehigh #2'!I6,'American #2'!I6,'Lafayette #2'!I6,'Navy #2'!I6,'Colgate #2'!I6,'HC #2'!I6,'Army #2'!I6,Bucknell!I6,'Loyola #2'!I6,'Holy Cross'!I6,Navy!I6,colgate!I6,'Loyola '!I6,Army!I6,Lehigh!I6,American!I6,Lafayette!I6)</f>
        <v>3</v>
      </c>
      <c r="J6">
        <f>SUM('Bucknell #2'!J6,'Lehigh #2'!J6,'American #2'!J6,'Lafayette #2'!J6,'Navy #2'!J6,'Colgate #2'!J6,'HC #2'!J6,'Army #2'!J6,Bucknell!J6,'Loyola #2'!J6,'Holy Cross'!J6,Navy!J6,colgate!J6,'Loyola '!J6,Army!J6,Lehigh!J6,American!J6,Lafayette!J6)</f>
        <v>8</v>
      </c>
      <c r="K6">
        <f>SUM('Bucknell #2'!K6,'Lehigh #2'!K6,'American #2'!K6,'Lafayette #2'!K6,'Navy #2'!K6,'Colgate #2'!K6,'HC #2'!K6,'Army #2'!K6,Bucknell!K6,'Loyola #2'!K6,'Holy Cross'!K6,Navy!K6,colgate!K6,'Loyola '!K6,Army!K6,Lehigh!K6,American!K6,Lafayette!K6)</f>
        <v>0</v>
      </c>
      <c r="L6">
        <f>SUM('Bucknell #2'!L6,'Lehigh #2'!L6,'American #2'!L6,'Lafayette #2'!L6,'Navy #2'!L6,'Colgate #2'!L6,'HC #2'!L6,'Army #2'!L6,Bucknell!L6,'Loyola #2'!L6,'Holy Cross'!L6,Navy!L6,colgate!L6,'Loyola '!L6,Army!L6,Lehigh!L6,American!L6,Lafayette!L6)</f>
        <v>0</v>
      </c>
      <c r="M6">
        <f>SUM('Bucknell #2'!M6,'Lehigh #2'!M6,'American #2'!M6,'Lafayette #2'!M6,'Navy #2'!M6,'Colgate #2'!M6,'HC #2'!M6,'Army #2'!M6,Bucknell!M6,'Loyola #2'!M6,'Holy Cross'!M6,Navy!M6,colgate!M6,'Loyola '!M6,Army!M6,Lehigh!M6,American!M6,Lafayette!M6)</f>
        <v>5</v>
      </c>
      <c r="P6" s="1" t="s">
        <v>19</v>
      </c>
      <c r="Q6" s="1">
        <f>(K8*2)+(K61*2)+(K114*3)+M8+M61+M114</f>
        <v>236</v>
      </c>
      <c r="R6" s="7">
        <f>Q6/(L8+L61+L114)</f>
        <v>1.0535714285714286</v>
      </c>
      <c r="S6" s="8">
        <f>Q6/Q15</f>
        <v>0.20153714773697695</v>
      </c>
    </row>
    <row r="7" spans="4:46" ht="24">
      <c r="D7" t="s">
        <v>22</v>
      </c>
      <c r="E7">
        <f>SUM('Bucknell #2'!E7,'Lehigh #2'!E7,'American #2'!E7,'Lafayette #2'!E7,'Navy #2'!E7,'Colgate #2'!E7,'HC #2'!E7,'Army #2'!E7,Bucknell!E7,'Loyola #2'!E7,'Holy Cross'!E7,Navy!E7,colgate!E7,'Loyola '!E7,Army!E7,Lehigh!E7,American!E7,Lafayette!E7)</f>
        <v>2</v>
      </c>
      <c r="F7">
        <f>SUM('Bucknell #2'!F7,'Lehigh #2'!F7,'American #2'!F7,'Lafayette #2'!F7,'Navy #2'!F7,'Colgate #2'!F7,'HC #2'!F7,'Army #2'!F7,Bucknell!F7,'Loyola #2'!F7,'Holy Cross'!F7,Navy!F7,colgate!F7,'Loyola '!F7,Army!F7,Lehigh!F7,American!F7,Lafayette!F7)</f>
        <v>6</v>
      </c>
      <c r="G7">
        <f>SUM('Bucknell #2'!G7,'Lehigh #2'!G7,'American #2'!G7,'Lafayette #2'!G7,'Navy #2'!G7,'Colgate #2'!G7,'HC #2'!G7,'Army #2'!G7,Bucknell!G7,'Loyola #2'!G7,'Holy Cross'!G7,Navy!G7,colgate!G7,'Loyola '!G7,Army!G7,Lehigh!G7,American!G7,Lafayette!G7)</f>
        <v>1</v>
      </c>
      <c r="H7">
        <f>SUM('Bucknell #2'!H7,'Lehigh #2'!H7,'American #2'!H7,'Lafayette #2'!H7,'Navy #2'!H7,'Colgate #2'!H7,'HC #2'!H7,'Army #2'!H7,Bucknell!H7,'Loyola #2'!H7,'Holy Cross'!H7,Navy!H7,colgate!H7,'Loyola '!H7,Army!H7,Lehigh!H7,American!H7,Lafayette!H7)</f>
        <v>3</v>
      </c>
      <c r="I7">
        <f>SUM('Bucknell #2'!I7,'Lehigh #2'!I7,'American #2'!I7,'Lafayette #2'!I7,'Navy #2'!I7,'Colgate #2'!I7,'HC #2'!I7,'Army #2'!I7,Bucknell!I7,'Loyola #2'!I7,'Holy Cross'!I7,Navy!I7,colgate!I7,'Loyola '!I7,Army!I7,Lehigh!I7,American!I7,Lafayette!I7)</f>
        <v>3</v>
      </c>
      <c r="J7">
        <f>SUM('Bucknell #2'!J7,'Lehigh #2'!J7,'American #2'!J7,'Lafayette #2'!J7,'Navy #2'!J7,'Colgate #2'!J7,'HC #2'!J7,'Army #2'!J7,Bucknell!J7,'Loyola #2'!J7,'Holy Cross'!J7,Navy!J7,colgate!J7,'Loyola '!J7,Army!J7,Lehigh!J7,American!J7,Lafayette!J7)</f>
        <v>12</v>
      </c>
      <c r="K7">
        <f>SUM('Bucknell #2'!K7,'Lehigh #2'!K7,'American #2'!K7,'Lafayette #2'!K7,'Navy #2'!K7,'Colgate #2'!K7,'HC #2'!K7,'Army #2'!K7,Bucknell!K7,'Loyola #2'!K7,'Holy Cross'!K7,Navy!K7,colgate!K7,'Loyola '!K7,Army!K7,Lehigh!K7,American!K7,Lafayette!K7)</f>
        <v>0</v>
      </c>
      <c r="L7">
        <f>SUM('Bucknell #2'!L7,'Lehigh #2'!L7,'American #2'!L7,'Lafayette #2'!L7,'Navy #2'!L7,'Colgate #2'!L7,'HC #2'!L7,'Army #2'!L7,Bucknell!L7,'Loyola #2'!L7,'Holy Cross'!L7,Navy!L7,colgate!L7,'Loyola '!L7,Army!L7,Lehigh!L7,American!L7,Lafayette!L7)</f>
        <v>0</v>
      </c>
      <c r="M7">
        <f>SUM('Bucknell #2'!M7,'Lehigh #2'!M7,'American #2'!M7,'Lafayette #2'!M7,'Navy #2'!M7,'Colgate #2'!M7,'HC #2'!M7,'Army #2'!M7,Bucknell!M7,'Loyola #2'!M7,'Holy Cross'!M7,Navy!M7,colgate!M7,'Loyola '!M7,Army!M7,Lehigh!M7,American!M7,Lafayette!M7)</f>
        <v>1</v>
      </c>
      <c r="P7" s="1" t="s">
        <v>23</v>
      </c>
      <c r="Q7" s="1">
        <f>(K17*2)+(K70*2)+(K123*3)+M17+M70+M123</f>
        <v>86</v>
      </c>
      <c r="R7" s="7">
        <f>Q7/(L17+L70+L123)</f>
        <v>1.2835820895522387</v>
      </c>
      <c r="S7" s="8">
        <f>Q7/Q15</f>
        <v>7.3441502988898372E-2</v>
      </c>
    </row>
    <row r="8" spans="4:46" ht="23.25">
      <c r="D8" s="4" t="s">
        <v>25</v>
      </c>
      <c r="E8">
        <f>SUM('Bucknell #2'!E8,'Lehigh #2'!E8,'American #2'!E8,'Lafayette #2'!E8,'Navy #2'!E8,'Colgate #2'!E8,'HC #2'!E8,'Army #2'!E8,Bucknell!E8,'Loyola #2'!E8,'Holy Cross'!E8,Navy!E8,colgate!E8,'Loyola '!E8,Army!E8,Lehigh!E8,American!E8,Lafayette!E8)</f>
        <v>16</v>
      </c>
      <c r="F8">
        <f>SUM('Bucknell #2'!F8,'Lehigh #2'!F8,'American #2'!F8,'Lafayette #2'!F8,'Navy #2'!F8,'Colgate #2'!F8,'HC #2'!F8,'Army #2'!F8,Bucknell!F8,'Loyola #2'!F8,'Holy Cross'!F8,Navy!F8,colgate!F8,'Loyola '!F8,Army!F8,Lehigh!F8,American!F8,Lafayette!F8)</f>
        <v>33</v>
      </c>
      <c r="G8">
        <f>SUM('Bucknell #2'!G8,'Lehigh #2'!G8,'American #2'!G8,'Lafayette #2'!G8,'Navy #2'!G8,'Colgate #2'!G8,'HC #2'!G8,'Army #2'!G8,Bucknell!G8,'Loyola #2'!G8,'Holy Cross'!G8,Navy!G8,colgate!G8,'Loyola '!G8,Army!G8,Lehigh!G8,American!G8,Lafayette!G8)</f>
        <v>15</v>
      </c>
      <c r="H8">
        <f>SUM('Bucknell #2'!H8,'Lehigh #2'!H8,'American #2'!H8,'Lafayette #2'!H8,'Navy #2'!H8,'Colgate #2'!H8,'HC #2'!H8,'Army #2'!H8,Bucknell!H8,'Loyola #2'!H8,'Holy Cross'!H8,Navy!H8,colgate!H8,'Loyola '!H8,Army!H8,Lehigh!H8,American!H8,Lafayette!H8)</f>
        <v>32</v>
      </c>
      <c r="I8">
        <f>SUM('Bucknell #2'!I8,'Lehigh #2'!I8,'American #2'!I8,'Lafayette #2'!I8,'Navy #2'!I8,'Colgate #2'!I8,'HC #2'!I8,'Army #2'!I8,Bucknell!I8,'Loyola #2'!I8,'Holy Cross'!I8,Navy!I8,colgate!I8,'Loyola '!I8,Army!I8,Lehigh!I8,American!I8,Lafayette!I8)</f>
        <v>22</v>
      </c>
      <c r="J8">
        <f>SUM('Bucknell #2'!J8,'Lehigh #2'!J8,'American #2'!J8,'Lafayette #2'!J8,'Navy #2'!J8,'Colgate #2'!J8,'HC #2'!J8,'Army #2'!J8,Bucknell!J8,'Loyola #2'!J8,'Holy Cross'!J8,Navy!J8,colgate!J8,'Loyola '!J8,Army!J8,Lehigh!J8,American!J8,Lafayette!J8)</f>
        <v>50</v>
      </c>
      <c r="K8">
        <f>SUM('Bucknell #2'!K8,'Lehigh #2'!K8,'American #2'!K8,'Lafayette #2'!K8,'Navy #2'!K8,'Colgate #2'!K8,'HC #2'!K8,'Army #2'!K8,Bucknell!K8,'Loyola #2'!K8,'Holy Cross'!K8,Navy!K8,colgate!K8,'Loyola '!K8,Army!K8,Lehigh!K8,American!K8,Lafayette!K8)</f>
        <v>53</v>
      </c>
      <c r="L8">
        <f>SUM('Bucknell #2'!L8,'Lehigh #2'!L8,'American #2'!L8,'Lafayette #2'!L8,'Navy #2'!L8,'Colgate #2'!L8,'HC #2'!L8,'Army #2'!L8,Bucknell!L8,'Loyola #2'!L8,'Holy Cross'!L8,Navy!L8,colgate!L8,'Loyola '!L8,Army!L8,Lehigh!L8,American!L8,Lafayette!L8)</f>
        <v>115</v>
      </c>
      <c r="M8">
        <f>SUM('Bucknell #2'!M8,'Lehigh #2'!M8,'American #2'!M8,'Lafayette #2'!M8,'Navy #2'!M8,'Colgate #2'!M8,'HC #2'!M8,'Army #2'!M8,Bucknell!M8,'Loyola #2'!M8,'Holy Cross'!M8,Navy!M8,colgate!M8,'Loyola '!M8,Army!M8,Lehigh!M8,American!M8,Lafayette!M8)</f>
        <v>24</v>
      </c>
      <c r="P8" s="1" t="s">
        <v>26</v>
      </c>
      <c r="Q8" s="1">
        <f>(K23*2)+(K76*2)+(K129*3)+M23+M76+M129</f>
        <v>179</v>
      </c>
      <c r="R8" s="7">
        <f>Q8/(L23+L76+L129)</f>
        <v>0.82870370370370372</v>
      </c>
      <c r="S8" s="8">
        <f>Q8/Q15</f>
        <v>0.15286080273270708</v>
      </c>
      <c r="AL8" s="4"/>
    </row>
    <row r="9" spans="4:46" ht="24">
      <c r="E9">
        <f>SUM('Bucknell #2'!E9,'Lehigh #2'!E9,'American #2'!E9,'Lafayette #2'!E9,'Navy #2'!E9,'Colgate #2'!E9,'HC #2'!E9,'Army #2'!E9,Bucknell!E9,'Loyola #2'!E9,'Holy Cross'!E9,Navy!E9,colgate!E9,'Loyola '!E9,Army!E9,Lehigh!E9,American!E9,Lafayette!E9)</f>
        <v>0</v>
      </c>
      <c r="F9">
        <f>SUM('Bucknell #2'!F9,'Lehigh #2'!F9,'American #2'!F9,'Lafayette #2'!F9,'Navy #2'!F9,'Colgate #2'!F9,'HC #2'!F9,'Army #2'!F9,Bucknell!F9,'Loyola #2'!F9,'Holy Cross'!F9,Navy!F9,colgate!F9,'Loyola '!F9,Army!F9,Lehigh!F9,American!F9,Lafayette!F9)</f>
        <v>0</v>
      </c>
      <c r="G9">
        <f>SUM('Bucknell #2'!G9,'Lehigh #2'!G9,'American #2'!G9,'Lafayette #2'!G9,'Navy #2'!G9,'Colgate #2'!G9,'HC #2'!G9,'Army #2'!G9,Bucknell!G9,'Loyola #2'!G9,'Holy Cross'!G9,Navy!G9,colgate!G9,'Loyola '!G9,Army!G9,Lehigh!G9,American!G9,Lafayette!G9)</f>
        <v>0</v>
      </c>
      <c r="H9">
        <f>SUM('Bucknell #2'!H9,'Lehigh #2'!H9,'American #2'!H9,'Lafayette #2'!H9,'Navy #2'!H9,'Colgate #2'!H9,'HC #2'!H9,'Army #2'!H9,Bucknell!H9,'Loyola #2'!H9,'Holy Cross'!H9,Navy!H9,colgate!H9,'Loyola '!H9,Army!H9,Lehigh!H9,American!H9,Lafayette!H9)</f>
        <v>0</v>
      </c>
      <c r="I9">
        <f>SUM('Bucknell #2'!I9,'Lehigh #2'!I9,'American #2'!I9,'Lafayette #2'!I9,'Navy #2'!I9,'Colgate #2'!I9,'HC #2'!I9,'Army #2'!I9,Bucknell!I9,'Loyola #2'!I9,'Holy Cross'!I9,Navy!I9,colgate!I9,'Loyola '!I9,Army!I9,Lehigh!I9,American!I9,Lafayette!I9)</f>
        <v>0</v>
      </c>
      <c r="J9">
        <f>SUM('Bucknell #2'!J9,'Lehigh #2'!J9,'American #2'!J9,'Lafayette #2'!J9,'Navy #2'!J9,'Colgate #2'!J9,'HC #2'!J9,'Army #2'!J9,Bucknell!J9,'Loyola #2'!J9,'Holy Cross'!J9,Navy!J9,colgate!J9,'Loyola '!J9,Army!J9,Lehigh!J9,American!J9,Lafayette!J9)</f>
        <v>0</v>
      </c>
      <c r="K9">
        <f>SUM('Bucknell #2'!K9,'Lehigh #2'!K9,'American #2'!K9,'Lafayette #2'!K9,'Navy #2'!K9,'Colgate #2'!K9,'HC #2'!K9,'Army #2'!K9,Bucknell!K9,'Loyola #2'!K9,'Holy Cross'!K9,Navy!K9,colgate!K9,'Loyola '!K9,Army!K9,Lehigh!K9,American!K9,Lafayette!K9)</f>
        <v>0</v>
      </c>
      <c r="L9">
        <f>SUM('Bucknell #2'!L9,'Lehigh #2'!L9,'American #2'!L9,'Lafayette #2'!L9,'Navy #2'!L9,'Colgate #2'!L9,'HC #2'!L9,'Army #2'!L9,Bucknell!L9,'Loyola #2'!L9,'Holy Cross'!L9,Navy!L9,colgate!L9,'Loyola '!L9,Army!L9,Lehigh!L9,American!L9,Lafayette!L9)</f>
        <v>0</v>
      </c>
      <c r="M9">
        <f>SUM('Bucknell #2'!M9,'Lehigh #2'!M9,'American #2'!M9,'Lafayette #2'!M9,'Navy #2'!M9,'Colgate #2'!M9,'HC #2'!M9,'Army #2'!M9,Bucknell!M9,'Loyola #2'!M9,'Holy Cross'!M9,Navy!M9,colgate!M9,'Loyola '!M9,Army!M9,Lehigh!M9,American!M9,Lafayette!M9)</f>
        <v>0</v>
      </c>
      <c r="P9" s="1" t="s">
        <v>28</v>
      </c>
      <c r="Q9" s="1">
        <f>(K29*2)+(K82*2)+(K135*3)+M29+M82+M135</f>
        <v>192</v>
      </c>
      <c r="R9" s="7">
        <f>Q9/(L29+L82+L135)</f>
        <v>1.0607734806629834</v>
      </c>
      <c r="S9" s="8">
        <f>Q9/Q15</f>
        <v>0.16396242527754057</v>
      </c>
    </row>
    <row r="10" spans="4:46" ht="24">
      <c r="D10" s="4" t="s">
        <v>30</v>
      </c>
      <c r="E10">
        <f>SUM('Bucknell #2'!E10,'Lehigh #2'!E10,'American #2'!E10,'Lafayette #2'!E10,'Navy #2'!E10,'Colgate #2'!E10,'HC #2'!E10,'Army #2'!E10,Bucknell!E10,'Loyola #2'!E10,'Holy Cross'!E10,Navy!E10,colgate!E10,'Loyola '!E10,Army!E10,Lehigh!E10,American!E10,Lafayette!E10)</f>
        <v>0</v>
      </c>
      <c r="F10">
        <f>SUM('Bucknell #2'!F10,'Lehigh #2'!F10,'American #2'!F10,'Lafayette #2'!F10,'Navy #2'!F10,'Colgate #2'!F10,'HC #2'!F10,'Army #2'!F10,Bucknell!F10,'Loyola #2'!F10,'Holy Cross'!F10,Navy!F10,colgate!F10,'Loyola '!F10,Army!F10,Lehigh!F10,American!F10,Lafayette!F10)</f>
        <v>0</v>
      </c>
      <c r="G10">
        <f>SUM('Bucknell #2'!G10,'Lehigh #2'!G10,'American #2'!G10,'Lafayette #2'!G10,'Navy #2'!G10,'Colgate #2'!G10,'HC #2'!G10,'Army #2'!G10,Bucknell!G10,'Loyola #2'!G10,'Holy Cross'!G10,Navy!G10,colgate!G10,'Loyola '!G10,Army!G10,Lehigh!G10,American!G10,Lafayette!G10)</f>
        <v>0</v>
      </c>
      <c r="H10">
        <f>SUM('Bucknell #2'!H10,'Lehigh #2'!H10,'American #2'!H10,'Lafayette #2'!H10,'Navy #2'!H10,'Colgate #2'!H10,'HC #2'!H10,'Army #2'!H10,Bucknell!H10,'Loyola #2'!H10,'Holy Cross'!H10,Navy!H10,colgate!H10,'Loyola '!H10,Army!H10,Lehigh!H10,American!H10,Lafayette!H10)</f>
        <v>0</v>
      </c>
      <c r="I10">
        <f>SUM('Bucknell #2'!I10,'Lehigh #2'!I10,'American #2'!I10,'Lafayette #2'!I10,'Navy #2'!I10,'Colgate #2'!I10,'HC #2'!I10,'Army #2'!I10,Bucknell!I10,'Loyola #2'!I10,'Holy Cross'!I10,Navy!I10,colgate!I10,'Loyola '!I10,Army!I10,Lehigh!I10,American!I10,Lafayette!I10)</f>
        <v>0</v>
      </c>
      <c r="J10">
        <f>SUM('Bucknell #2'!J10,'Lehigh #2'!J10,'American #2'!J10,'Lafayette #2'!J10,'Navy #2'!J10,'Colgate #2'!J10,'HC #2'!J10,'Army #2'!J10,Bucknell!J10,'Loyola #2'!J10,'Holy Cross'!J10,Navy!J10,colgate!J10,'Loyola '!J10,Army!J10,Lehigh!J10,American!J10,Lafayette!J10)</f>
        <v>0</v>
      </c>
      <c r="K10">
        <f>SUM('Bucknell #2'!K10,'Lehigh #2'!K10,'American #2'!K10,'Lafayette #2'!K10,'Navy #2'!K10,'Colgate #2'!K10,'HC #2'!K10,'Army #2'!K10,Bucknell!K10,'Loyola #2'!K10,'Holy Cross'!K10,Navy!K10,colgate!K10,'Loyola '!K10,Army!K10,Lehigh!K10,American!K10,Lafayette!K10)</f>
        <v>0</v>
      </c>
      <c r="L10">
        <f>SUM('Bucknell #2'!L10,'Lehigh #2'!L10,'American #2'!L10,'Lafayette #2'!L10,'Navy #2'!L10,'Colgate #2'!L10,'HC #2'!L10,'Army #2'!L10,Bucknell!L10,'Loyola #2'!L10,'Holy Cross'!L10,Navy!L10,colgate!L10,'Loyola '!L10,Army!L10,Lehigh!L10,American!L10,Lafayette!L10)</f>
        <v>0</v>
      </c>
      <c r="M10">
        <f>SUM('Bucknell #2'!M10,'Lehigh #2'!M10,'American #2'!M10,'Lafayette #2'!M10,'Navy #2'!M10,'Colgate #2'!M10,'HC #2'!M10,'Army #2'!M10,Bucknell!M10,'Loyola #2'!M10,'Holy Cross'!M10,Navy!M10,colgate!M10,'Loyola '!M10,Army!M10,Lehigh!M10,American!M10,Lafayette!M10)</f>
        <v>0</v>
      </c>
      <c r="P10" s="1" t="s">
        <v>31</v>
      </c>
      <c r="Q10" s="1">
        <f>(K35*2)+(K88*2)+(K141*3)+M35+M88+M141</f>
        <v>173</v>
      </c>
      <c r="R10" s="7">
        <f>Q10/(L35+L88+L141)</f>
        <v>1.2097902097902098</v>
      </c>
      <c r="S10" s="8">
        <f>Q10/Q15</f>
        <v>0.14773697694278395</v>
      </c>
    </row>
    <row r="11" spans="4:46" ht="24">
      <c r="D11" t="s">
        <v>32</v>
      </c>
      <c r="E11">
        <f>SUM('Bucknell #2'!E11,'Lehigh #2'!E11,'American #2'!E11,'Lafayette #2'!E11,'Navy #2'!E11,'Colgate #2'!E11,'HC #2'!E11,'Army #2'!E11,Bucknell!E11,'Loyola #2'!E11,'Holy Cross'!E11,Navy!E11,colgate!E11,'Loyola '!E11,Army!E11,Lehigh!E11,American!E11,Lafayette!E11)</f>
        <v>0</v>
      </c>
      <c r="F11">
        <f>SUM('Bucknell #2'!F11,'Lehigh #2'!F11,'American #2'!F11,'Lafayette #2'!F11,'Navy #2'!F11,'Colgate #2'!F11,'HC #2'!F11,'Army #2'!F11,Bucknell!F11,'Loyola #2'!F11,'Holy Cross'!F11,Navy!F11,colgate!F11,'Loyola '!F11,Army!F11,Lehigh!F11,American!F11,Lafayette!F11)</f>
        <v>0</v>
      </c>
      <c r="G11">
        <f>SUM('Bucknell #2'!G11,'Lehigh #2'!G11,'American #2'!G11,'Lafayette #2'!G11,'Navy #2'!G11,'Colgate #2'!G11,'HC #2'!G11,'Army #2'!G11,Bucknell!G11,'Loyola #2'!G11,'Holy Cross'!G11,Navy!G11,colgate!G11,'Loyola '!G11,Army!G11,Lehigh!G11,American!G11,Lafayette!G11)</f>
        <v>0</v>
      </c>
      <c r="H11">
        <f>SUM('Bucknell #2'!H11,'Lehigh #2'!H11,'American #2'!H11,'Lafayette #2'!H11,'Navy #2'!H11,'Colgate #2'!H11,'HC #2'!H11,'Army #2'!H11,Bucknell!H11,'Loyola #2'!H11,'Holy Cross'!H11,Navy!H11,colgate!H11,'Loyola '!H11,Army!H11,Lehigh!H11,American!H11,Lafayette!H11)</f>
        <v>0</v>
      </c>
      <c r="I11">
        <f>SUM('Bucknell #2'!I11,'Lehigh #2'!I11,'American #2'!I11,'Lafayette #2'!I11,'Navy #2'!I11,'Colgate #2'!I11,'HC #2'!I11,'Army #2'!I11,Bucknell!I11,'Loyola #2'!I11,'Holy Cross'!I11,Navy!I11,colgate!I11,'Loyola '!I11,Army!I11,Lehigh!I11,American!I11,Lafayette!I11)</f>
        <v>0</v>
      </c>
      <c r="J11">
        <f>SUM('Bucknell #2'!J11,'Lehigh #2'!J11,'American #2'!J11,'Lafayette #2'!J11,'Navy #2'!J11,'Colgate #2'!J11,'HC #2'!J11,'Army #2'!J11,Bucknell!J11,'Loyola #2'!J11,'Holy Cross'!J11,Navy!J11,colgate!J11,'Loyola '!J11,Army!J11,Lehigh!J11,American!J11,Lafayette!J11)</f>
        <v>0</v>
      </c>
      <c r="K11">
        <f>SUM('Bucknell #2'!K11,'Lehigh #2'!K11,'American #2'!K11,'Lafayette #2'!K11,'Navy #2'!K11,'Colgate #2'!K11,'HC #2'!K11,'Army #2'!K11,Bucknell!K11,'Loyola #2'!K11,'Holy Cross'!K11,Navy!K11,colgate!K11,'Loyola '!K11,Army!K11,Lehigh!K11,American!K11,Lafayette!K11)</f>
        <v>0</v>
      </c>
      <c r="L11">
        <f>SUM('Bucknell #2'!L11,'Lehigh #2'!L11,'American #2'!L11,'Lafayette #2'!L11,'Navy #2'!L11,'Colgate #2'!L11,'HC #2'!L11,'Army #2'!L11,Bucknell!L11,'Loyola #2'!L11,'Holy Cross'!L11,Navy!L11,colgate!L11,'Loyola '!L11,Army!L11,Lehigh!L11,American!L11,Lafayette!L11)</f>
        <v>0</v>
      </c>
      <c r="M11">
        <f>SUM('Bucknell #2'!M11,'Lehigh #2'!M11,'American #2'!M11,'Lafayette #2'!M11,'Navy #2'!M11,'Colgate #2'!M11,'HC #2'!M11,'Army #2'!M11,Bucknell!M11,'Loyola #2'!M11,'Holy Cross'!M11,Navy!M11,colgate!M11,'Loyola '!M11,Army!M11,Lehigh!M11,American!M11,Lafayette!M11)</f>
        <v>0</v>
      </c>
      <c r="P11" s="1" t="s">
        <v>33</v>
      </c>
      <c r="Q11" s="1">
        <f>(K40*2)+(K93*2)+(K146*3)+M40+M93+M146</f>
        <v>135</v>
      </c>
      <c r="R11" s="7">
        <f>Q11/(L40+L93+L146)</f>
        <v>0.88815789473684215</v>
      </c>
      <c r="S11" s="8">
        <f>Q11/Q15</f>
        <v>0.11528608027327071</v>
      </c>
    </row>
    <row r="12" spans="4:46" ht="24">
      <c r="D12" t="s">
        <v>34</v>
      </c>
      <c r="E12">
        <f>SUM('Bucknell #2'!E12,'Lehigh #2'!E12,'American #2'!E12,'Lafayette #2'!E12,'Navy #2'!E12,'Colgate #2'!E12,'HC #2'!E12,'Army #2'!E12,Bucknell!E12,'Loyola #2'!E12,'Holy Cross'!E12,Navy!E12,colgate!E12,'Loyola '!E12,Army!E12,Lehigh!E12,American!E12,Lafayette!E12)</f>
        <v>0</v>
      </c>
      <c r="F12">
        <f>SUM('Bucknell #2'!F12,'Lehigh #2'!F12,'American #2'!F12,'Lafayette #2'!F12,'Navy #2'!F12,'Colgate #2'!F12,'HC #2'!F12,'Army #2'!F12,Bucknell!F12,'Loyola #2'!F12,'Holy Cross'!F12,Navy!F12,colgate!F12,'Loyola '!F12,Army!F12,Lehigh!F12,American!F12,Lafayette!F12)</f>
        <v>0</v>
      </c>
      <c r="G12">
        <f>SUM('Bucknell #2'!G12,'Lehigh #2'!G12,'American #2'!G12,'Lafayette #2'!G12,'Navy #2'!G12,'Colgate #2'!G12,'HC #2'!G12,'Army #2'!G12,Bucknell!G12,'Loyola #2'!G12,'Holy Cross'!G12,Navy!G12,colgate!G12,'Loyola '!G12,Army!G12,Lehigh!G12,American!G12,Lafayette!G12)</f>
        <v>0</v>
      </c>
      <c r="H12">
        <f>SUM('Bucknell #2'!H12,'Lehigh #2'!H12,'American #2'!H12,'Lafayette #2'!H12,'Navy #2'!H12,'Colgate #2'!H12,'HC #2'!H12,'Army #2'!H12,Bucknell!H12,'Loyola #2'!H12,'Holy Cross'!H12,Navy!H12,colgate!H12,'Loyola '!H12,Army!H12,Lehigh!H12,American!H12,Lafayette!H12)</f>
        <v>0</v>
      </c>
      <c r="I12">
        <f>SUM('Bucknell #2'!I12,'Lehigh #2'!I12,'American #2'!I12,'Lafayette #2'!I12,'Navy #2'!I12,'Colgate #2'!I12,'HC #2'!I12,'Army #2'!I12,Bucknell!I12,'Loyola #2'!I12,'Holy Cross'!I12,Navy!I12,colgate!I12,'Loyola '!I12,Army!I12,Lehigh!I12,American!I12,Lafayette!I12)</f>
        <v>2</v>
      </c>
      <c r="J12">
        <f>SUM('Bucknell #2'!J12,'Lehigh #2'!J12,'American #2'!J12,'Lafayette #2'!J12,'Navy #2'!J12,'Colgate #2'!J12,'HC #2'!J12,'Army #2'!J12,Bucknell!J12,'Loyola #2'!J12,'Holy Cross'!J12,Navy!J12,colgate!J12,'Loyola '!J12,Army!J12,Lehigh!J12,American!J12,Lafayette!J12)</f>
        <v>2</v>
      </c>
      <c r="K12">
        <f>SUM('Bucknell #2'!K12,'Lehigh #2'!K12,'American #2'!K12,'Lafayette #2'!K12,'Navy #2'!K12,'Colgate #2'!K12,'HC #2'!K12,'Army #2'!K12,Bucknell!K12,'Loyola #2'!K12,'Holy Cross'!K12,Navy!K12,colgate!K12,'Loyola '!K12,Army!K12,Lehigh!K12,American!K12,Lafayette!K12)</f>
        <v>0</v>
      </c>
      <c r="L12">
        <f>SUM('Bucknell #2'!L12,'Lehigh #2'!L12,'American #2'!L12,'Lafayette #2'!L12,'Navy #2'!L12,'Colgate #2'!L12,'HC #2'!L12,'Army #2'!L12,Bucknell!L12,'Loyola #2'!L12,'Holy Cross'!L12,Navy!L12,colgate!L12,'Loyola '!L12,Army!L12,Lehigh!L12,American!L12,Lafayette!L12)</f>
        <v>0</v>
      </c>
      <c r="M12">
        <f>SUM('Bucknell #2'!M12,'Lehigh #2'!M12,'American #2'!M12,'Lafayette #2'!M12,'Navy #2'!M12,'Colgate #2'!M12,'HC #2'!M12,'Army #2'!M12,Bucknell!M12,'Loyola #2'!M12,'Holy Cross'!M12,Navy!M12,colgate!M12,'Loyola '!M12,Army!M12,Lehigh!M12,American!M12,Lafayette!M12)</f>
        <v>0</v>
      </c>
      <c r="P12" s="1" t="s">
        <v>35</v>
      </c>
      <c r="Q12" s="1">
        <f>(K45*2)+(K98*2)+(3*K151)+M45+M98+M151</f>
        <v>84</v>
      </c>
      <c r="R12" s="7">
        <f>Q12/(L45+L98+L151)</f>
        <v>1.2727272727272727</v>
      </c>
      <c r="S12" s="8">
        <f>Q12/Q15</f>
        <v>7.1733561058923992E-2</v>
      </c>
      <c r="AL12" s="4"/>
      <c r="AM12" s="4"/>
      <c r="AN12" s="4"/>
      <c r="AO12" s="4"/>
      <c r="AP12" s="4"/>
      <c r="AQ12" s="4"/>
      <c r="AR12" s="4"/>
      <c r="AS12" s="4"/>
      <c r="AT12" s="4"/>
    </row>
    <row r="13" spans="4:46" ht="24">
      <c r="D13" t="s">
        <v>36</v>
      </c>
      <c r="E13">
        <f>SUM('Bucknell #2'!E13,'Lehigh #2'!E13,'American #2'!E13,'Lafayette #2'!E13,'Navy #2'!E13,'Colgate #2'!E13,'HC #2'!E13,'Army #2'!E13,Bucknell!E13,'Loyola #2'!E13,'Holy Cross'!E13,Navy!E13,colgate!E13,'Loyola '!E13,Army!E13,Lehigh!E13,American!E13,Lafayette!E13)</f>
        <v>2</v>
      </c>
      <c r="F13">
        <f>SUM('Bucknell #2'!F13,'Lehigh #2'!F13,'American #2'!F13,'Lafayette #2'!F13,'Navy #2'!F13,'Colgate #2'!F13,'HC #2'!F13,'Army #2'!F13,Bucknell!F13,'Loyola #2'!F13,'Holy Cross'!F13,Navy!F13,colgate!F13,'Loyola '!F13,Army!F13,Lehigh!F13,American!F13,Lafayette!F13)</f>
        <v>3</v>
      </c>
      <c r="G13">
        <f>SUM('Bucknell #2'!G13,'Lehigh #2'!G13,'American #2'!G13,'Lafayette #2'!G13,'Navy #2'!G13,'Colgate #2'!G13,'HC #2'!G13,'Army #2'!G13,Bucknell!G13,'Loyola #2'!G13,'Holy Cross'!G13,Navy!G13,colgate!G13,'Loyola '!G13,Army!G13,Lehigh!G13,American!G13,Lafayette!G13)</f>
        <v>0</v>
      </c>
      <c r="H13">
        <f>SUM('Bucknell #2'!H13,'Lehigh #2'!H13,'American #2'!H13,'Lafayette #2'!H13,'Navy #2'!H13,'Colgate #2'!H13,'HC #2'!H13,'Army #2'!H13,Bucknell!H13,'Loyola #2'!H13,'Holy Cross'!H13,Navy!H13,colgate!H13,'Loyola '!H13,Army!H13,Lehigh!H13,American!H13,Lafayette!H13)</f>
        <v>0</v>
      </c>
      <c r="I13">
        <f>SUM('Bucknell #2'!I13,'Lehigh #2'!I13,'American #2'!I13,'Lafayette #2'!I13,'Navy #2'!I13,'Colgate #2'!I13,'HC #2'!I13,'Army #2'!I13,Bucknell!I13,'Loyola #2'!I13,'Holy Cross'!I13,Navy!I13,colgate!I13,'Loyola '!I13,Army!I13,Lehigh!I13,American!I13,Lafayette!I13)</f>
        <v>2</v>
      </c>
      <c r="J13">
        <f>SUM('Bucknell #2'!J13,'Lehigh #2'!J13,'American #2'!J13,'Lafayette #2'!J13,'Navy #2'!J13,'Colgate #2'!J13,'HC #2'!J13,'Army #2'!J13,Bucknell!J13,'Loyola #2'!J13,'Holy Cross'!J13,Navy!J13,colgate!J13,'Loyola '!J13,Army!J13,Lehigh!J13,American!J13,Lafayette!J13)</f>
        <v>5</v>
      </c>
      <c r="K13">
        <f>SUM('Bucknell #2'!K13,'Lehigh #2'!K13,'American #2'!K13,'Lafayette #2'!K13,'Navy #2'!K13,'Colgate #2'!K13,'HC #2'!K13,'Army #2'!K13,Bucknell!K13,'Loyola #2'!K13,'Holy Cross'!K13,Navy!K13,colgate!K13,'Loyola '!K13,Army!K13,Lehigh!K13,American!K13,Lafayette!K13)</f>
        <v>0</v>
      </c>
      <c r="L13">
        <f>SUM('Bucknell #2'!L13,'Lehigh #2'!L13,'American #2'!L13,'Lafayette #2'!L13,'Navy #2'!L13,'Colgate #2'!L13,'HC #2'!L13,'Army #2'!L13,Bucknell!L13,'Loyola #2'!L13,'Holy Cross'!L13,Navy!L13,colgate!L13,'Loyola '!L13,Army!L13,Lehigh!L13,American!L13,Lafayette!L13)</f>
        <v>0</v>
      </c>
      <c r="M13">
        <f>SUM('Bucknell #2'!M13,'Lehigh #2'!M13,'American #2'!M13,'Lafayette #2'!M13,'Navy #2'!M13,'Colgate #2'!M13,'HC #2'!M13,'Army #2'!M13,Bucknell!M13,'Loyola #2'!M13,'Holy Cross'!M13,Navy!M13,colgate!M13,'Loyola '!M13,Army!M13,Lehigh!M13,American!M13,Lafayette!M13)</f>
        <v>4</v>
      </c>
      <c r="P13" s="1" t="s">
        <v>37</v>
      </c>
      <c r="Q13" s="1">
        <f>(K50*2)+(K103*2)+(K156*3)+M50+M103+M156</f>
        <v>27</v>
      </c>
      <c r="R13" s="7">
        <f>Q13/(L50+L103+L156)</f>
        <v>0.87096774193548387</v>
      </c>
      <c r="S13" s="8">
        <f>Q13/Q15</f>
        <v>2.3057216054654141E-2</v>
      </c>
    </row>
    <row r="14" spans="4:46" ht="24">
      <c r="D14" t="s">
        <v>38</v>
      </c>
      <c r="E14">
        <f>SUM('Bucknell #2'!E14,'Lehigh #2'!E14,'American #2'!E14,'Lafayette #2'!E14,'Navy #2'!E14,'Colgate #2'!E14,'HC #2'!E14,'Army #2'!E14,Bucknell!E14,'Loyola #2'!E14,'Holy Cross'!E14,Navy!E14,colgate!E14,'Loyola '!E14,Army!E14,Lehigh!E14,American!E14,Lafayette!E14)</f>
        <v>6</v>
      </c>
      <c r="F14">
        <f>SUM('Bucknell #2'!F14,'Lehigh #2'!F14,'American #2'!F14,'Lafayette #2'!F14,'Navy #2'!F14,'Colgate #2'!F14,'HC #2'!F14,'Army #2'!F14,Bucknell!F14,'Loyola #2'!F14,'Holy Cross'!F14,Navy!F14,colgate!F14,'Loyola '!F14,Army!F14,Lehigh!F14,American!F14,Lafayette!F14)</f>
        <v>9</v>
      </c>
      <c r="G14">
        <f>SUM('Bucknell #2'!G14,'Lehigh #2'!G14,'American #2'!G14,'Lafayette #2'!G14,'Navy #2'!G14,'Colgate #2'!G14,'HC #2'!G14,'Army #2'!G14,Bucknell!G14,'Loyola #2'!G14,'Holy Cross'!G14,Navy!G14,colgate!G14,'Loyola '!G14,Army!G14,Lehigh!G14,American!G14,Lafayette!G14)</f>
        <v>5</v>
      </c>
      <c r="H14">
        <f>SUM('Bucknell #2'!H14,'Lehigh #2'!H14,'American #2'!H14,'Lafayette #2'!H14,'Navy #2'!H14,'Colgate #2'!H14,'HC #2'!H14,'Army #2'!H14,Bucknell!H14,'Loyola #2'!H14,'Holy Cross'!H14,Navy!H14,colgate!H14,'Loyola '!H14,Army!H14,Lehigh!H14,American!H14,Lafayette!H14)</f>
        <v>5</v>
      </c>
      <c r="I14">
        <f>SUM('Bucknell #2'!I14,'Lehigh #2'!I14,'American #2'!I14,'Lafayette #2'!I14,'Navy #2'!I14,'Colgate #2'!I14,'HC #2'!I14,'Army #2'!I14,Bucknell!I14,'Loyola #2'!I14,'Holy Cross'!I14,Navy!I14,colgate!I14,'Loyola '!I14,Army!I14,Lehigh!I14,American!I14,Lafayette!I14)</f>
        <v>8</v>
      </c>
      <c r="J14">
        <f>SUM('Bucknell #2'!J14,'Lehigh #2'!J14,'American #2'!J14,'Lafayette #2'!J14,'Navy #2'!J14,'Colgate #2'!J14,'HC #2'!J14,'Army #2'!J14,Bucknell!J14,'Loyola #2'!J14,'Holy Cross'!J14,Navy!J14,colgate!J14,'Loyola '!J14,Army!J14,Lehigh!J14,American!J14,Lafayette!J14)</f>
        <v>11</v>
      </c>
      <c r="K14">
        <f>SUM('Bucknell #2'!K14,'Lehigh #2'!K14,'American #2'!K14,'Lafayette #2'!K14,'Navy #2'!K14,'Colgate #2'!K14,'HC #2'!K14,'Army #2'!K14,Bucknell!K14,'Loyola #2'!K14,'Holy Cross'!K14,Navy!K14,colgate!K14,'Loyola '!K14,Army!K14,Lehigh!K14,American!K14,Lafayette!K14)</f>
        <v>0</v>
      </c>
      <c r="L14">
        <f>SUM('Bucknell #2'!L14,'Lehigh #2'!L14,'American #2'!L14,'Lafayette #2'!L14,'Navy #2'!L14,'Colgate #2'!L14,'HC #2'!L14,'Army #2'!L14,Bucknell!L14,'Loyola #2'!L14,'Holy Cross'!L14,Navy!L14,colgate!L14,'Loyola '!L14,Army!L14,Lehigh!L14,American!L14,Lafayette!L14)</f>
        <v>0</v>
      </c>
      <c r="M14">
        <f>SUM('Bucknell #2'!M14,'Lehigh #2'!M14,'American #2'!M14,'Lafayette #2'!M14,'Navy #2'!M14,'Colgate #2'!M14,'HC #2'!M14,'Army #2'!M14,Bucknell!M14,'Loyola #2'!M14,'Holy Cross'!M14,Navy!M14,colgate!M14,'Loyola '!M14,Army!M14,Lehigh!M14,American!M14,Lafayette!M14)</f>
        <v>2</v>
      </c>
      <c r="P14" s="3" t="s">
        <v>39</v>
      </c>
      <c r="Q14" s="3">
        <f>SUM('Bucknell #2'!Q14,'Lehigh #2'!Q14,'American #2'!Q14,'Lafayette #2'!Q14,'Navy #2'!Q14,'Colgate #2'!Q14,'HC #2'!Q14,'Army #2'!Q14,Bucknell!Q14,'Loyola #2'!Q14,'Holy Cross'!Q14,Navy!Q14,colgate!Q14,'Loyola '!Q14,Army!Q14,Lehigh!Q14,American!Q14,Lafayette!Q14)</f>
        <v>59</v>
      </c>
      <c r="S14" s="8">
        <f>Q14/Q15</f>
        <v>5.0384286934244238E-2</v>
      </c>
      <c r="AL14" s="4"/>
    </row>
    <row r="15" spans="4:46" ht="24">
      <c r="D15" t="s">
        <v>40</v>
      </c>
      <c r="E15">
        <f>SUM('Bucknell #2'!E15,'Lehigh #2'!E15,'American #2'!E15,'Lafayette #2'!E15,'Navy #2'!E15,'Colgate #2'!E15,'HC #2'!E15,'Army #2'!E15,Bucknell!E15,'Loyola #2'!E15,'Holy Cross'!E15,Navy!E15,colgate!E15,'Loyola '!E15,Army!E15,Lehigh!E15,American!E15,Lafayette!E15)</f>
        <v>0</v>
      </c>
      <c r="F15">
        <f>SUM('Bucknell #2'!F15,'Lehigh #2'!F15,'American #2'!F15,'Lafayette #2'!F15,'Navy #2'!F15,'Colgate #2'!F15,'HC #2'!F15,'Army #2'!F15,Bucknell!F15,'Loyola #2'!F15,'Holy Cross'!F15,Navy!F15,colgate!F15,'Loyola '!F15,Army!F15,Lehigh!F15,American!F15,Lafayette!F15)</f>
        <v>0</v>
      </c>
      <c r="G15">
        <f>SUM('Bucknell #2'!G15,'Lehigh #2'!G15,'American #2'!G15,'Lafayette #2'!G15,'Navy #2'!G15,'Colgate #2'!G15,'HC #2'!G15,'Army #2'!G15,Bucknell!G15,'Loyola #2'!G15,'Holy Cross'!G15,Navy!G15,colgate!G15,'Loyola '!G15,Army!G15,Lehigh!G15,American!G15,Lafayette!G15)</f>
        <v>1</v>
      </c>
      <c r="H15">
        <f>SUM('Bucknell #2'!H15,'Lehigh #2'!H15,'American #2'!H15,'Lafayette #2'!H15,'Navy #2'!H15,'Colgate #2'!H15,'HC #2'!H15,'Army #2'!H15,Bucknell!H15,'Loyola #2'!H15,'Holy Cross'!H15,Navy!H15,colgate!H15,'Loyola '!H15,Army!H15,Lehigh!H15,American!H15,Lafayette!H15)</f>
        <v>1</v>
      </c>
      <c r="I15">
        <f>SUM('Bucknell #2'!I15,'Lehigh #2'!I15,'American #2'!I15,'Lafayette #2'!I15,'Navy #2'!I15,'Colgate #2'!I15,'HC #2'!I15,'Army #2'!I15,Bucknell!I15,'Loyola #2'!I15,'Holy Cross'!I15,Navy!I15,colgate!I15,'Loyola '!I15,Army!I15,Lehigh!I15,American!I15,Lafayette!I15)</f>
        <v>1</v>
      </c>
      <c r="J15">
        <f>SUM('Bucknell #2'!J15,'Lehigh #2'!J15,'American #2'!J15,'Lafayette #2'!J15,'Navy #2'!J15,'Colgate #2'!J15,'HC #2'!J15,'Army #2'!J15,Bucknell!J15,'Loyola #2'!J15,'Holy Cross'!J15,Navy!J15,colgate!J15,'Loyola '!J15,Army!J15,Lehigh!J15,American!J15,Lafayette!J15)</f>
        <v>1</v>
      </c>
      <c r="K15">
        <f>SUM('Bucknell #2'!K15,'Lehigh #2'!K15,'American #2'!K15,'Lafayette #2'!K15,'Navy #2'!K15,'Colgate #2'!K15,'HC #2'!K15,'Army #2'!K15,Bucknell!K15,'Loyola #2'!K15,'Holy Cross'!K15,Navy!K15,colgate!K15,'Loyola '!K15,Army!K15,Lehigh!K15,American!K15,Lafayette!K15)</f>
        <v>0</v>
      </c>
      <c r="L15">
        <f>SUM('Bucknell #2'!L15,'Lehigh #2'!L15,'American #2'!L15,'Lafayette #2'!L15,'Navy #2'!L15,'Colgate #2'!L15,'HC #2'!L15,'Army #2'!L15,Bucknell!L15,'Loyola #2'!L15,'Holy Cross'!L15,Navy!L15,colgate!L15,'Loyola '!L15,Army!L15,Lehigh!L15,American!L15,Lafayette!L15)</f>
        <v>0</v>
      </c>
      <c r="M15">
        <f>SUM('Bucknell #2'!M15,'Lehigh #2'!M15,'American #2'!M15,'Lafayette #2'!M15,'Navy #2'!M15,'Colgate #2'!M15,'HC #2'!M15,'Army #2'!M15,Bucknell!M15,'Loyola #2'!M15,'Holy Cross'!M15,Navy!M15,colgate!M15,'Loyola '!M15,Army!M15,Lehigh!M15,American!M15,Lafayette!M15)</f>
        <v>0</v>
      </c>
      <c r="P15" s="1" t="s">
        <v>25</v>
      </c>
      <c r="Q15" s="1">
        <f>SUM(Q6:Q14)</f>
        <v>1171</v>
      </c>
    </row>
    <row r="16" spans="4:46">
      <c r="D16" t="s">
        <v>41</v>
      </c>
      <c r="E16">
        <f>SUM('Bucknell #2'!E16,'Lehigh #2'!E16,'American #2'!E16,'Lafayette #2'!E16,'Navy #2'!E16,'Colgate #2'!E16,'HC #2'!E16,'Army #2'!E16,Bucknell!E16,'Loyola #2'!E16,'Holy Cross'!E16,Navy!E16,colgate!E16,'Loyola '!E16,Army!E16,Lehigh!E16,American!E16,Lafayette!E16)</f>
        <v>0</v>
      </c>
      <c r="F16">
        <f>SUM('Bucknell #2'!F16,'Lehigh #2'!F16,'American #2'!F16,'Lafayette #2'!F16,'Navy #2'!F16,'Colgate #2'!F16,'HC #2'!F16,'Army #2'!F16,Bucknell!F16,'Loyola #2'!F16,'Holy Cross'!F16,Navy!F16,colgate!F16,'Loyola '!F16,Army!F16,Lehigh!F16,American!F16,Lafayette!F16)</f>
        <v>0</v>
      </c>
      <c r="G16">
        <f>SUM('Bucknell #2'!G16,'Lehigh #2'!G16,'American #2'!G16,'Lafayette #2'!G16,'Navy #2'!G16,'Colgate #2'!G16,'HC #2'!G16,'Army #2'!G16,Bucknell!G16,'Loyola #2'!G16,'Holy Cross'!G16,Navy!G16,colgate!G16,'Loyola '!G16,Army!G16,Lehigh!G16,American!G16,Lafayette!G16)</f>
        <v>0</v>
      </c>
      <c r="H16">
        <f>SUM('Bucknell #2'!H16,'Lehigh #2'!H16,'American #2'!H16,'Lafayette #2'!H16,'Navy #2'!H16,'Colgate #2'!H16,'HC #2'!H16,'Army #2'!H16,Bucknell!H16,'Loyola #2'!H16,'Holy Cross'!H16,Navy!H16,colgate!H16,'Loyola '!H16,Army!H16,Lehigh!H16,American!H16,Lafayette!H16)</f>
        <v>0</v>
      </c>
      <c r="I16">
        <f>SUM('Bucknell #2'!I16,'Lehigh #2'!I16,'American #2'!I16,'Lafayette #2'!I16,'Navy #2'!I16,'Colgate #2'!I16,'HC #2'!I16,'Army #2'!I16,Bucknell!I16,'Loyola #2'!I16,'Holy Cross'!I16,Navy!I16,colgate!I16,'Loyola '!I16,Army!I16,Lehigh!I16,American!I16,Lafayette!I16)</f>
        <v>2</v>
      </c>
      <c r="J16">
        <f>SUM('Bucknell #2'!J16,'Lehigh #2'!J16,'American #2'!J16,'Lafayette #2'!J16,'Navy #2'!J16,'Colgate #2'!J16,'HC #2'!J16,'Army #2'!J16,Bucknell!J16,'Loyola #2'!J16,'Holy Cross'!J16,Navy!J16,colgate!J16,'Loyola '!J16,Army!J16,Lehigh!J16,American!J16,Lafayette!J16)</f>
        <v>2</v>
      </c>
      <c r="K16">
        <f>SUM('Bucknell #2'!K16,'Lehigh #2'!K16,'American #2'!K16,'Lafayette #2'!K16,'Navy #2'!K16,'Colgate #2'!K16,'HC #2'!K16,'Army #2'!K16,Bucknell!K16,'Loyola #2'!K16,'Holy Cross'!K16,Navy!K16,colgate!K16,'Loyola '!K16,Army!K16,Lehigh!K16,American!K16,Lafayette!K16)</f>
        <v>0</v>
      </c>
      <c r="L16">
        <f>SUM('Bucknell #2'!L16,'Lehigh #2'!L16,'American #2'!L16,'Lafayette #2'!L16,'Navy #2'!L16,'Colgate #2'!L16,'HC #2'!L16,'Army #2'!L16,Bucknell!L16,'Loyola #2'!L16,'Holy Cross'!L16,Navy!L16,colgate!L16,'Loyola '!L16,Army!L16,Lehigh!L16,American!L16,Lafayette!L16)</f>
        <v>0</v>
      </c>
      <c r="M16">
        <f>SUM('Bucknell #2'!M16,'Lehigh #2'!M16,'American #2'!M16,'Lafayette #2'!M16,'Navy #2'!M16,'Colgate #2'!M16,'HC #2'!M16,'Army #2'!M16,Bucknell!M16,'Loyola #2'!M16,'Holy Cross'!M16,Navy!M16,colgate!M16,'Loyola '!M16,Army!M16,Lehigh!M16,American!M16,Lafayette!M16)</f>
        <v>0</v>
      </c>
    </row>
    <row r="17" spans="4:46" ht="23.25">
      <c r="D17" s="4" t="s">
        <v>25</v>
      </c>
      <c r="E17">
        <f>SUM('Bucknell #2'!E17,'Lehigh #2'!E17,'American #2'!E17,'Lafayette #2'!E17,'Navy #2'!E17,'Colgate #2'!E17,'HC #2'!E17,'Army #2'!E17,Bucknell!E17,'Loyola #2'!E17,'Holy Cross'!E17,Navy!E17,colgate!E17,'Loyola '!E17,Army!E17,Lehigh!E17,American!E17,Lafayette!E17)</f>
        <v>8</v>
      </c>
      <c r="F17">
        <f>SUM('Bucknell #2'!F17,'Lehigh #2'!F17,'American #2'!F17,'Lafayette #2'!F17,'Navy #2'!F17,'Colgate #2'!F17,'HC #2'!F17,'Army #2'!F17,Bucknell!F17,'Loyola #2'!F17,'Holy Cross'!F17,Navy!F17,colgate!F17,'Loyola '!F17,Army!F17,Lehigh!F17,American!F17,Lafayette!F17)</f>
        <v>12</v>
      </c>
      <c r="G17">
        <f>SUM('Bucknell #2'!G17,'Lehigh #2'!G17,'American #2'!G17,'Lafayette #2'!G17,'Navy #2'!G17,'Colgate #2'!G17,'HC #2'!G17,'Army #2'!G17,Bucknell!G17,'Loyola #2'!G17,'Holy Cross'!G17,Navy!G17,colgate!G17,'Loyola '!G17,Army!G17,Lehigh!G17,American!G17,Lafayette!G17)</f>
        <v>6</v>
      </c>
      <c r="H17">
        <f>SUM('Bucknell #2'!H17,'Lehigh #2'!H17,'American #2'!H17,'Lafayette #2'!H17,'Navy #2'!H17,'Colgate #2'!H17,'HC #2'!H17,'Army #2'!H17,Bucknell!H17,'Loyola #2'!H17,'Holy Cross'!H17,Navy!H17,colgate!H17,'Loyola '!H17,Army!H17,Lehigh!H17,American!H17,Lafayette!H17)</f>
        <v>6</v>
      </c>
      <c r="I17">
        <f>SUM('Bucknell #2'!I17,'Lehigh #2'!I17,'American #2'!I17,'Lafayette #2'!I17,'Navy #2'!I17,'Colgate #2'!I17,'HC #2'!I17,'Army #2'!I17,Bucknell!I17,'Loyola #2'!I17,'Holy Cross'!I17,Navy!I17,colgate!I17,'Loyola '!I17,Army!I17,Lehigh!I17,American!I17,Lafayette!I17)</f>
        <v>15</v>
      </c>
      <c r="J17">
        <f>SUM('Bucknell #2'!J17,'Lehigh #2'!J17,'American #2'!J17,'Lafayette #2'!J17,'Navy #2'!J17,'Colgate #2'!J17,'HC #2'!J17,'Army #2'!J17,Bucknell!J17,'Loyola #2'!J17,'Holy Cross'!J17,Navy!J17,colgate!J17,'Loyola '!J17,Army!J17,Lehigh!J17,American!J17,Lafayette!J17)</f>
        <v>21</v>
      </c>
      <c r="K17">
        <f>SUM('Bucknell #2'!K17,'Lehigh #2'!K17,'American #2'!K17,'Lafayette #2'!K17,'Navy #2'!K17,'Colgate #2'!K17,'HC #2'!K17,'Army #2'!K17,Bucknell!K17,'Loyola #2'!K17,'Holy Cross'!K17,Navy!K17,colgate!K17,'Loyola '!K17,Army!K17,Lehigh!K17,American!K17,Lafayette!K17)</f>
        <v>29</v>
      </c>
      <c r="L17">
        <f>SUM('Bucknell #2'!L17,'Lehigh #2'!L17,'American #2'!L17,'Lafayette #2'!L17,'Navy #2'!L17,'Colgate #2'!L17,'HC #2'!L17,'Army #2'!L17,Bucknell!L17,'Loyola #2'!L17,'Holy Cross'!L17,Navy!L17,colgate!L17,'Loyola '!L17,Army!L17,Lehigh!L17,American!L17,Lafayette!L17)</f>
        <v>39</v>
      </c>
      <c r="M17">
        <f>SUM('Bucknell #2'!M17,'Lehigh #2'!M17,'American #2'!M17,'Lafayette #2'!M17,'Navy #2'!M17,'Colgate #2'!M17,'HC #2'!M17,'Army #2'!M17,Bucknell!M17,'Loyola #2'!M17,'Holy Cross'!M17,Navy!M17,colgate!M17,'Loyola '!M17,Army!M17,Lehigh!M17,American!M17,Lafayette!M17)</f>
        <v>6</v>
      </c>
      <c r="P17" s="1"/>
      <c r="R17" s="1"/>
    </row>
    <row r="18" spans="4:46" ht="24">
      <c r="E18">
        <f>SUM('Bucknell #2'!E18,'Lehigh #2'!E18,'American #2'!E18,'Lafayette #2'!E18,'Navy #2'!E18,'Colgate #2'!E18,'HC #2'!E18,'Army #2'!E18,Bucknell!E18,'Loyola #2'!E18,'Holy Cross'!E18,Navy!E18,colgate!E18,'Loyola '!E18,Army!E18,Lehigh!E18,American!E18,Lafayette!E18)</f>
        <v>0</v>
      </c>
      <c r="F18">
        <f>SUM('Bucknell #2'!F18,'Lehigh #2'!F18,'American #2'!F18,'Lafayette #2'!F18,'Navy #2'!F18,'Colgate #2'!F18,'HC #2'!F18,'Army #2'!F18,Bucknell!F18,'Loyola #2'!F18,'Holy Cross'!F18,Navy!F18,colgate!F18,'Loyola '!F18,Army!F18,Lehigh!F18,American!F18,Lafayette!F18)</f>
        <v>0</v>
      </c>
      <c r="G18">
        <f>SUM('Bucknell #2'!G18,'Lehigh #2'!G18,'American #2'!G18,'Lafayette #2'!G18,'Navy #2'!G18,'Colgate #2'!G18,'HC #2'!G18,'Army #2'!G18,Bucknell!G18,'Loyola #2'!G18,'Holy Cross'!G18,Navy!G18,colgate!G18,'Loyola '!G18,Army!G18,Lehigh!G18,American!G18,Lafayette!G18)</f>
        <v>0</v>
      </c>
      <c r="H18">
        <f>SUM('Bucknell #2'!H18,'Lehigh #2'!H18,'American #2'!H18,'Lafayette #2'!H18,'Navy #2'!H18,'Colgate #2'!H18,'HC #2'!H18,'Army #2'!H18,Bucknell!H18,'Loyola #2'!H18,'Holy Cross'!H18,Navy!H18,colgate!H18,'Loyola '!H18,Army!H18,Lehigh!H18,American!H18,Lafayette!H18)</f>
        <v>0</v>
      </c>
      <c r="I18">
        <f>SUM('Bucknell #2'!I18,'Lehigh #2'!I18,'American #2'!I18,'Lafayette #2'!I18,'Navy #2'!I18,'Colgate #2'!I18,'HC #2'!I18,'Army #2'!I18,Bucknell!I18,'Loyola #2'!I18,'Holy Cross'!I18,Navy!I18,colgate!I18,'Loyola '!I18,Army!I18,Lehigh!I18,American!I18,Lafayette!I18)</f>
        <v>0</v>
      </c>
      <c r="J18">
        <f>SUM('Bucknell #2'!J18,'Lehigh #2'!J18,'American #2'!J18,'Lafayette #2'!J18,'Navy #2'!J18,'Colgate #2'!J18,'HC #2'!J18,'Army #2'!J18,Bucknell!J18,'Loyola #2'!J18,'Holy Cross'!J18,Navy!J18,colgate!J18,'Loyola '!J18,Army!J18,Lehigh!J18,American!J18,Lafayette!J18)</f>
        <v>0</v>
      </c>
      <c r="K18">
        <f>SUM('Bucknell #2'!K18,'Lehigh #2'!K18,'American #2'!K18,'Lafayette #2'!K18,'Navy #2'!K18,'Colgate #2'!K18,'HC #2'!K18,'Army #2'!K18,Bucknell!K18,'Loyola #2'!K18,'Holy Cross'!K18,Navy!K18,colgate!K18,'Loyola '!K18,Army!K18,Lehigh!K18,American!K18,Lafayette!K18)</f>
        <v>0</v>
      </c>
      <c r="L18">
        <f>SUM('Bucknell #2'!L18,'Lehigh #2'!L18,'American #2'!L18,'Lafayette #2'!L18,'Navy #2'!L18,'Colgate #2'!L18,'HC #2'!L18,'Army #2'!L18,Bucknell!L18,'Loyola #2'!L18,'Holy Cross'!L18,Navy!L18,colgate!L18,'Loyola '!L18,Army!L18,Lehigh!L18,American!L18,Lafayette!L18)</f>
        <v>0</v>
      </c>
      <c r="M18">
        <f>SUM('Bucknell #2'!M18,'Lehigh #2'!M18,'American #2'!M18,'Lafayette #2'!M18,'Navy #2'!M18,'Colgate #2'!M18,'HC #2'!M18,'Army #2'!M18,Bucknell!M18,'Loyola #2'!M18,'Holy Cross'!M18,Navy!M18,colgate!M18,'Loyola '!M18,Army!M18,Lehigh!M18,American!M18,Lafayette!M18)</f>
        <v>0</v>
      </c>
      <c r="O18" s="6"/>
      <c r="P18" s="6" t="s">
        <v>42</v>
      </c>
      <c r="Q18" s="6" t="s">
        <v>43</v>
      </c>
      <c r="R18" s="11" t="s">
        <v>44</v>
      </c>
    </row>
    <row r="19" spans="4:46" ht="24">
      <c r="D19" s="4" t="s">
        <v>26</v>
      </c>
      <c r="E19">
        <f>SUM('Bucknell #2'!E19,'Lehigh #2'!E19,'American #2'!E19,'Lafayette #2'!E19,'Navy #2'!E19,'Colgate #2'!E19,'HC #2'!E19,'Army #2'!E19,Bucknell!E19,'Loyola #2'!E19,'Holy Cross'!E19,Navy!E19,colgate!E19,'Loyola '!E19,Army!E19,Lehigh!E19,American!E19,Lafayette!E19)</f>
        <v>0</v>
      </c>
      <c r="F19">
        <f>SUM('Bucknell #2'!F19,'Lehigh #2'!F19,'American #2'!F19,'Lafayette #2'!F19,'Navy #2'!F19,'Colgate #2'!F19,'HC #2'!F19,'Army #2'!F19,Bucknell!F19,'Loyola #2'!F19,'Holy Cross'!F19,Navy!F19,colgate!F19,'Loyola '!F19,Army!F19,Lehigh!F19,American!F19,Lafayette!F19)</f>
        <v>0</v>
      </c>
      <c r="G19">
        <f>SUM('Bucknell #2'!G19,'Lehigh #2'!G19,'American #2'!G19,'Lafayette #2'!G19,'Navy #2'!G19,'Colgate #2'!G19,'HC #2'!G19,'Army #2'!G19,Bucknell!G19,'Loyola #2'!G19,'Holy Cross'!G19,Navy!G19,colgate!G19,'Loyola '!G19,Army!G19,Lehigh!G19,American!G19,Lafayette!G19)</f>
        <v>0</v>
      </c>
      <c r="H19">
        <f>SUM('Bucknell #2'!H19,'Lehigh #2'!H19,'American #2'!H19,'Lafayette #2'!H19,'Navy #2'!H19,'Colgate #2'!H19,'HC #2'!H19,'Army #2'!H19,Bucknell!H19,'Loyola #2'!H19,'Holy Cross'!H19,Navy!H19,colgate!H19,'Loyola '!H19,Army!H19,Lehigh!H19,American!H19,Lafayette!H19)</f>
        <v>0</v>
      </c>
      <c r="I19">
        <f>SUM('Bucknell #2'!I19,'Lehigh #2'!I19,'American #2'!I19,'Lafayette #2'!I19,'Navy #2'!I19,'Colgate #2'!I19,'HC #2'!I19,'Army #2'!I19,Bucknell!I19,'Loyola #2'!I19,'Holy Cross'!I19,Navy!I19,colgate!I19,'Loyola '!I19,Army!I19,Lehigh!I19,American!I19,Lafayette!I19)</f>
        <v>0</v>
      </c>
      <c r="J19">
        <f>SUM('Bucknell #2'!J19,'Lehigh #2'!J19,'American #2'!J19,'Lafayette #2'!J19,'Navy #2'!J19,'Colgate #2'!J19,'HC #2'!J19,'Army #2'!J19,Bucknell!J19,'Loyola #2'!J19,'Holy Cross'!J19,Navy!J19,colgate!J19,'Loyola '!J19,Army!J19,Lehigh!J19,American!J19,Lafayette!J19)</f>
        <v>0</v>
      </c>
      <c r="K19">
        <f>SUM('Bucknell #2'!K19,'Lehigh #2'!K19,'American #2'!K19,'Lafayette #2'!K19,'Navy #2'!K19,'Colgate #2'!K19,'HC #2'!K19,'Army #2'!K19,Bucknell!K19,'Loyola #2'!K19,'Holy Cross'!K19,Navy!K19,colgate!K19,'Loyola '!K19,Army!K19,Lehigh!K19,American!K19,Lafayette!K19)</f>
        <v>0</v>
      </c>
      <c r="L19">
        <f>SUM('Bucknell #2'!L19,'Lehigh #2'!L19,'American #2'!L19,'Lafayette #2'!L19,'Navy #2'!L19,'Colgate #2'!L19,'HC #2'!L19,'Army #2'!L19,Bucknell!L19,'Loyola #2'!L19,'Holy Cross'!L19,Navy!L19,colgate!L19,'Loyola '!L19,Army!L19,Lehigh!L19,American!L19,Lafayette!L19)</f>
        <v>0</v>
      </c>
      <c r="M19">
        <f>SUM('Bucknell #2'!M19,'Lehigh #2'!M19,'American #2'!M19,'Lafayette #2'!M19,'Navy #2'!M19,'Colgate #2'!M19,'HC #2'!M19,'Army #2'!M19,Bucknell!M19,'Loyola #2'!M19,'Holy Cross'!M19,Navy!M19,colgate!M19,'Loyola '!M19,Army!M19,Lehigh!M19,American!M19,Lafayette!M19)</f>
        <v>0</v>
      </c>
      <c r="O19" s="6"/>
      <c r="P19" s="6">
        <f>SUM(K8,K17,K23,K29,K35,K40,K45,K50)</f>
        <v>283</v>
      </c>
      <c r="Q19" s="6">
        <f>SUM(L50,L45,L40,L35,L29,L23,L17,L8)</f>
        <v>601</v>
      </c>
      <c r="R19" s="12">
        <f>P19/Q19</f>
        <v>0.47088186356073214</v>
      </c>
    </row>
    <row r="20" spans="4:46" ht="24">
      <c r="D20" s="5" t="s">
        <v>45</v>
      </c>
      <c r="E20">
        <f>SUM('Bucknell #2'!E20,'Lehigh #2'!E20,'American #2'!E20,'Lafayette #2'!E20,'Navy #2'!E20,'Colgate #2'!E20,'HC #2'!E20,'Army #2'!E20,Bucknell!E20,'Loyola #2'!E20,'Holy Cross'!E20,Navy!E20,colgate!E20,'Loyola '!E20,Army!E20,Lehigh!E20,American!E20,Lafayette!E20)</f>
        <v>0</v>
      </c>
      <c r="F20">
        <f>SUM('Bucknell #2'!F20,'Lehigh #2'!F20,'American #2'!F20,'Lafayette #2'!F20,'Navy #2'!F20,'Colgate #2'!F20,'HC #2'!F20,'Army #2'!F20,Bucknell!F20,'Loyola #2'!F20,'Holy Cross'!F20,Navy!F20,colgate!F20,'Loyola '!F20,Army!F20,Lehigh!F20,American!F20,Lafayette!F20)</f>
        <v>0</v>
      </c>
      <c r="G20">
        <f>SUM('Bucknell #2'!G20,'Lehigh #2'!G20,'American #2'!G20,'Lafayette #2'!G20,'Navy #2'!G20,'Colgate #2'!G20,'HC #2'!G20,'Army #2'!G20,Bucknell!G20,'Loyola #2'!G20,'Holy Cross'!G20,Navy!G20,colgate!G20,'Loyola '!G20,Army!G20,Lehigh!G20,American!G20,Lafayette!G20)</f>
        <v>0</v>
      </c>
      <c r="H20">
        <f>SUM('Bucknell #2'!H20,'Lehigh #2'!H20,'American #2'!H20,'Lafayette #2'!H20,'Navy #2'!H20,'Colgate #2'!H20,'HC #2'!H20,'Army #2'!H20,Bucknell!H20,'Loyola #2'!H20,'Holy Cross'!H20,Navy!H20,colgate!H20,'Loyola '!H20,Army!H20,Lehigh!H20,American!H20,Lafayette!H20)</f>
        <v>0</v>
      </c>
      <c r="I20">
        <f>SUM('Bucknell #2'!I20,'Lehigh #2'!I20,'American #2'!I20,'Lafayette #2'!I20,'Navy #2'!I20,'Colgate #2'!I20,'HC #2'!I20,'Army #2'!I20,Bucknell!I20,'Loyola #2'!I20,'Holy Cross'!I20,Navy!I20,colgate!I20,'Loyola '!I20,Army!I20,Lehigh!I20,American!I20,Lafayette!I20)</f>
        <v>1</v>
      </c>
      <c r="J20">
        <f>SUM('Bucknell #2'!J20,'Lehigh #2'!J20,'American #2'!J20,'Lafayette #2'!J20,'Navy #2'!J20,'Colgate #2'!J20,'HC #2'!J20,'Army #2'!J20,Bucknell!J20,'Loyola #2'!J20,'Holy Cross'!J20,Navy!J20,colgate!J20,'Loyola '!J20,Army!J20,Lehigh!J20,American!J20,Lafayette!J20)</f>
        <v>1</v>
      </c>
      <c r="K20">
        <f>SUM('Bucknell #2'!K20,'Lehigh #2'!K20,'American #2'!K20,'Lafayette #2'!K20,'Navy #2'!K20,'Colgate #2'!K20,'HC #2'!K20,'Army #2'!K20,Bucknell!K20,'Loyola #2'!K20,'Holy Cross'!K20,Navy!K20,colgate!K20,'Loyola '!K20,Army!K20,Lehigh!K20,American!K20,Lafayette!K20)</f>
        <v>0</v>
      </c>
      <c r="L20">
        <f>SUM('Bucknell #2'!L20,'Lehigh #2'!L20,'American #2'!L20,'Lafayette #2'!L20,'Navy #2'!L20,'Colgate #2'!L20,'HC #2'!L20,'Army #2'!L20,Bucknell!L20,'Loyola #2'!L20,'Holy Cross'!L20,Navy!L20,colgate!L20,'Loyola '!L20,Army!L20,Lehigh!L20,American!L20,Lafayette!L20)</f>
        <v>0</v>
      </c>
      <c r="M20">
        <f>SUM('Bucknell #2'!M20,'Lehigh #2'!M20,'American #2'!M20,'Lafayette #2'!M20,'Navy #2'!M20,'Colgate #2'!M20,'HC #2'!M20,'Army #2'!M20,Bucknell!M20,'Loyola #2'!M20,'Holy Cross'!M20,Navy!M20,colgate!M20,'Loyola '!M20,Army!M20,Lehigh!M20,American!M20,Lafayette!M20)</f>
        <v>0</v>
      </c>
      <c r="O20" s="6"/>
      <c r="P20" s="6" t="s">
        <v>46</v>
      </c>
      <c r="Q20" s="6" t="s">
        <v>47</v>
      </c>
      <c r="R20" s="12" t="s">
        <v>48</v>
      </c>
    </row>
    <row r="21" spans="4:46" ht="24">
      <c r="D21" t="s">
        <v>49</v>
      </c>
      <c r="E21">
        <f>SUM('Bucknell #2'!E21,'Lehigh #2'!E21,'American #2'!E21,'Lafayette #2'!E21,'Navy #2'!E21,'Colgate #2'!E21,'HC #2'!E21,'Army #2'!E21,Bucknell!E21,'Loyola #2'!E21,'Holy Cross'!E21,Navy!E21,colgate!E21,'Loyola '!E21,Army!E21,Lehigh!E21,American!E21,Lafayette!E21)</f>
        <v>1</v>
      </c>
      <c r="F21">
        <f>SUM('Bucknell #2'!F21,'Lehigh #2'!F21,'American #2'!F21,'Lafayette #2'!F21,'Navy #2'!F21,'Colgate #2'!F21,'HC #2'!F21,'Army #2'!F21,Bucknell!F21,'Loyola #2'!F21,'Holy Cross'!F21,Navy!F21,colgate!F21,'Loyola '!F21,Army!F21,Lehigh!F21,American!F21,Lafayette!F21)</f>
        <v>1</v>
      </c>
      <c r="G21">
        <f>SUM('Bucknell #2'!G21,'Lehigh #2'!G21,'American #2'!G21,'Lafayette #2'!G21,'Navy #2'!G21,'Colgate #2'!G21,'HC #2'!G21,'Army #2'!G21,Bucknell!G21,'Loyola #2'!G21,'Holy Cross'!G21,Navy!G21,colgate!G21,'Loyola '!G21,Army!G21,Lehigh!G21,American!G21,Lafayette!G21)</f>
        <v>1</v>
      </c>
      <c r="H21">
        <f>SUM('Bucknell #2'!H21,'Lehigh #2'!H21,'American #2'!H21,'Lafayette #2'!H21,'Navy #2'!H21,'Colgate #2'!H21,'HC #2'!H21,'Army #2'!H21,Bucknell!H21,'Loyola #2'!H21,'Holy Cross'!H21,Navy!H21,colgate!H21,'Loyola '!H21,Army!H21,Lehigh!H21,American!H21,Lafayette!H21)</f>
        <v>1</v>
      </c>
      <c r="I21">
        <f>SUM('Bucknell #2'!I21,'Lehigh #2'!I21,'American #2'!I21,'Lafayette #2'!I21,'Navy #2'!I21,'Colgate #2'!I21,'HC #2'!I21,'Army #2'!I21,Bucknell!I21,'Loyola #2'!I21,'Holy Cross'!I21,Navy!I21,colgate!I21,'Loyola '!I21,Army!I21,Lehigh!I21,American!I21,Lafayette!I21)</f>
        <v>0</v>
      </c>
      <c r="J21">
        <f>SUM('Bucknell #2'!J21,'Lehigh #2'!J21,'American #2'!J21,'Lafayette #2'!J21,'Navy #2'!J21,'Colgate #2'!J21,'HC #2'!J21,'Army #2'!J21,Bucknell!J21,'Loyola #2'!J21,'Holy Cross'!J21,Navy!J21,colgate!J21,'Loyola '!J21,Army!J21,Lehigh!J21,American!J21,Lafayette!J21)</f>
        <v>0</v>
      </c>
      <c r="K21">
        <f>SUM('Bucknell #2'!K21,'Lehigh #2'!K21,'American #2'!K21,'Lafayette #2'!K21,'Navy #2'!K21,'Colgate #2'!K21,'HC #2'!K21,'Army #2'!K21,Bucknell!K21,'Loyola #2'!K21,'Holy Cross'!K21,Navy!K21,colgate!K21,'Loyola '!K21,Army!K21,Lehigh!K21,American!K21,Lafayette!K21)</f>
        <v>0</v>
      </c>
      <c r="L21">
        <f>SUM('Bucknell #2'!L21,'Lehigh #2'!L21,'American #2'!L21,'Lafayette #2'!L21,'Navy #2'!L21,'Colgate #2'!L21,'HC #2'!L21,'Army #2'!L21,Bucknell!L21,'Loyola #2'!L21,'Holy Cross'!L21,Navy!L21,colgate!L21,'Loyola '!L21,Army!L21,Lehigh!L21,American!L21,Lafayette!L21)</f>
        <v>0</v>
      </c>
      <c r="M21">
        <f>SUM('Bucknell #2'!M21,'Lehigh #2'!M21,'American #2'!M21,'Lafayette #2'!M21,'Navy #2'!M21,'Colgate #2'!M21,'HC #2'!M21,'Army #2'!M21,Bucknell!M21,'Loyola #2'!M21,'Holy Cross'!M21,Navy!M21,colgate!M21,'Loyola '!M21,Army!M21,Lehigh!M21,American!M21,Lafayette!M21)</f>
        <v>0</v>
      </c>
      <c r="O21" s="6"/>
      <c r="P21" s="6">
        <f>SUM(E8+E17+E23+E29+E35+E40+E45+E50)</f>
        <v>85</v>
      </c>
      <c r="Q21" s="6">
        <f>SUM(F8,F17,F23,F29,F35,F40,F45,F50)</f>
        <v>196</v>
      </c>
      <c r="R21" s="12">
        <f>P21/Q21</f>
        <v>0.43367346938775508</v>
      </c>
    </row>
    <row r="22" spans="4:46" ht="24">
      <c r="D22" t="s">
        <v>50</v>
      </c>
      <c r="E22">
        <f>SUM('Bucknell #2'!E22,'Lehigh #2'!E22,'American #2'!E22,'Lafayette #2'!E22,'Navy #2'!E22,'Colgate #2'!E22,'HC #2'!E22,'Army #2'!E22,Bucknell!E22,'Loyola #2'!E22,'Holy Cross'!E22,Navy!E22,colgate!E22,'Loyola '!E22,Army!E22,Lehigh!E22,American!E22,Lafayette!E22)</f>
        <v>0</v>
      </c>
      <c r="F22">
        <f>SUM('Bucknell #2'!F22,'Lehigh #2'!F22,'American #2'!F22,'Lafayette #2'!F22,'Navy #2'!F22,'Colgate #2'!F22,'HC #2'!F22,'Army #2'!F22,Bucknell!F22,'Loyola #2'!F22,'Holy Cross'!F22,Navy!F22,colgate!F22,'Loyola '!F22,Army!F22,Lehigh!F22,American!F22,Lafayette!F22)</f>
        <v>0</v>
      </c>
      <c r="G22">
        <f>SUM('Bucknell #2'!G22,'Lehigh #2'!G22,'American #2'!G22,'Lafayette #2'!G22,'Navy #2'!G22,'Colgate #2'!G22,'HC #2'!G22,'Army #2'!G22,Bucknell!G22,'Loyola #2'!G22,'Holy Cross'!G22,Navy!G22,colgate!G22,'Loyola '!G22,Army!G22,Lehigh!G22,American!G22,Lafayette!G22)</f>
        <v>0</v>
      </c>
      <c r="H22">
        <f>SUM('Bucknell #2'!H22,'Lehigh #2'!H22,'American #2'!H22,'Lafayette #2'!H22,'Navy #2'!H22,'Colgate #2'!H22,'HC #2'!H22,'Army #2'!H22,Bucknell!H22,'Loyola #2'!H22,'Holy Cross'!H22,Navy!H22,colgate!H22,'Loyola '!H22,Army!H22,Lehigh!H22,American!H22,Lafayette!H22)</f>
        <v>0</v>
      </c>
      <c r="I22">
        <f>SUM('Bucknell #2'!I22,'Lehigh #2'!I22,'American #2'!I22,'Lafayette #2'!I22,'Navy #2'!I22,'Colgate #2'!I22,'HC #2'!I22,'Army #2'!I22,Bucknell!I22,'Loyola #2'!I22,'Holy Cross'!I22,Navy!I22,colgate!I22,'Loyola '!I22,Army!I22,Lehigh!I22,American!I22,Lafayette!I22)</f>
        <v>0</v>
      </c>
      <c r="J22">
        <f>SUM('Bucknell #2'!J22,'Lehigh #2'!J22,'American #2'!J22,'Lafayette #2'!J22,'Navy #2'!J22,'Colgate #2'!J22,'HC #2'!J22,'Army #2'!J22,Bucknell!J22,'Loyola #2'!J22,'Holy Cross'!J22,Navy!J22,colgate!J22,'Loyola '!J22,Army!J22,Lehigh!J22,American!J22,Lafayette!J22)</f>
        <v>0</v>
      </c>
      <c r="K22">
        <f>SUM('Bucknell #2'!K22,'Lehigh #2'!K22,'American #2'!K22,'Lafayette #2'!K22,'Navy #2'!K22,'Colgate #2'!K22,'HC #2'!K22,'Army #2'!K22,Bucknell!K22,'Loyola #2'!K22,'Holy Cross'!K22,Navy!K22,colgate!K22,'Loyola '!K22,Army!K22,Lehigh!K22,American!K22,Lafayette!K22)</f>
        <v>0</v>
      </c>
      <c r="L22">
        <f>SUM('Bucknell #2'!L22,'Lehigh #2'!L22,'American #2'!L22,'Lafayette #2'!L22,'Navy #2'!L22,'Colgate #2'!L22,'HC #2'!L22,'Army #2'!L22,Bucknell!L22,'Loyola #2'!L22,'Holy Cross'!L22,Navy!L22,colgate!L22,'Loyola '!L22,Army!L22,Lehigh!L22,American!L22,Lafayette!L22)</f>
        <v>0</v>
      </c>
      <c r="M22">
        <f>SUM('Bucknell #2'!M22,'Lehigh #2'!M22,'American #2'!M22,'Lafayette #2'!M22,'Navy #2'!M22,'Colgate #2'!M22,'HC #2'!M22,'Army #2'!M22,Bucknell!M22,'Loyola #2'!M22,'Holy Cross'!M22,Navy!M22,colgate!M22,'Loyola '!M22,Army!M22,Lehigh!M22,American!M22,Lafayette!M22)</f>
        <v>0</v>
      </c>
      <c r="O22" s="6"/>
      <c r="P22" s="6" t="s">
        <v>51</v>
      </c>
      <c r="Q22" s="6" t="s">
        <v>52</v>
      </c>
      <c r="R22" s="12" t="s">
        <v>53</v>
      </c>
      <c r="AL22" s="4"/>
      <c r="AM22" s="4"/>
      <c r="AN22" s="4"/>
      <c r="AO22" s="4"/>
      <c r="AP22" s="4"/>
      <c r="AQ22" s="4"/>
      <c r="AR22" s="4"/>
      <c r="AS22" s="4"/>
      <c r="AT22" s="4"/>
    </row>
    <row r="23" spans="4:46" ht="23.25">
      <c r="D23" s="4" t="s">
        <v>25</v>
      </c>
      <c r="E23">
        <f>SUM('Bucknell #2'!E23,'Lehigh #2'!E23,'American #2'!E23,'Lafayette #2'!E23,'Navy #2'!E23,'Colgate #2'!E23,'HC #2'!E23,'Army #2'!E23,Bucknell!E23,'Loyola #2'!E23,'Holy Cross'!E23,Navy!E23,colgate!E23,'Loyola '!E23,Army!E23,Lehigh!E23,American!E23,Lafayette!E23)</f>
        <v>1</v>
      </c>
      <c r="F23">
        <f>SUM('Bucknell #2'!F23,'Lehigh #2'!F23,'American #2'!F23,'Lafayette #2'!F23,'Navy #2'!F23,'Colgate #2'!F23,'HC #2'!F23,'Army #2'!F23,Bucknell!F23,'Loyola #2'!F23,'Holy Cross'!F23,Navy!F23,colgate!F23,'Loyola '!F23,Army!F23,Lehigh!F23,American!F23,Lafayette!F23)</f>
        <v>1</v>
      </c>
      <c r="G23">
        <f>SUM('Bucknell #2'!G23,'Lehigh #2'!G23,'American #2'!G23,'Lafayette #2'!G23,'Navy #2'!G23,'Colgate #2'!G23,'HC #2'!G23,'Army #2'!G23,Bucknell!G23,'Loyola #2'!G23,'Holy Cross'!G23,Navy!G23,colgate!G23,'Loyola '!G23,Army!G23,Lehigh!G23,American!G23,Lafayette!G23)</f>
        <v>1</v>
      </c>
      <c r="H23">
        <f>SUM('Bucknell #2'!H23,'Lehigh #2'!H23,'American #2'!H23,'Lafayette #2'!H23,'Navy #2'!H23,'Colgate #2'!H23,'HC #2'!H23,'Army #2'!H23,Bucknell!H23,'Loyola #2'!H23,'Holy Cross'!H23,Navy!H23,colgate!H23,'Loyola '!H23,Army!H23,Lehigh!H23,American!H23,Lafayette!H23)</f>
        <v>1</v>
      </c>
      <c r="I23">
        <f>SUM('Bucknell #2'!I23,'Lehigh #2'!I23,'American #2'!I23,'Lafayette #2'!I23,'Navy #2'!I23,'Colgate #2'!I23,'HC #2'!I23,'Army #2'!I23,Bucknell!I23,'Loyola #2'!I23,'Holy Cross'!I23,Navy!I23,colgate!I23,'Loyola '!I23,Army!I23,Lehigh!I23,American!I23,Lafayette!I23)</f>
        <v>1</v>
      </c>
      <c r="J23">
        <f>SUM('Bucknell #2'!J23,'Lehigh #2'!J23,'American #2'!J23,'Lafayette #2'!J23,'Navy #2'!J23,'Colgate #2'!J23,'HC #2'!J23,'Army #2'!J23,Bucknell!J23,'Loyola #2'!J23,'Holy Cross'!J23,Navy!J23,colgate!J23,'Loyola '!J23,Army!J23,Lehigh!J23,American!J23,Lafayette!J23)</f>
        <v>1</v>
      </c>
      <c r="K23">
        <f>SUM('Bucknell #2'!K23,'Lehigh #2'!K23,'American #2'!K23,'Lafayette #2'!K23,'Navy #2'!K23,'Colgate #2'!K23,'HC #2'!K23,'Army #2'!K23,Bucknell!K23,'Loyola #2'!K23,'Holy Cross'!K23,Navy!K23,colgate!K23,'Loyola '!K23,Army!K23,Lehigh!K23,American!K23,Lafayette!K23)</f>
        <v>3</v>
      </c>
      <c r="L23">
        <f>SUM('Bucknell #2'!L23,'Lehigh #2'!L23,'American #2'!L23,'Lafayette #2'!L23,'Navy #2'!L23,'Colgate #2'!L23,'HC #2'!L23,'Army #2'!L23,Bucknell!L23,'Loyola #2'!L23,'Holy Cross'!L23,Navy!L23,colgate!L23,'Loyola '!L23,Army!L23,Lehigh!L23,American!L23,Lafayette!L23)</f>
        <v>3</v>
      </c>
      <c r="M23">
        <f>SUM('Bucknell #2'!M23,'Lehigh #2'!M23,'American #2'!M23,'Lafayette #2'!M23,'Navy #2'!M23,'Colgate #2'!M23,'HC #2'!M23,'Army #2'!M23,Bucknell!M23,'Loyola #2'!M23,'Holy Cross'!M23,Navy!M23,colgate!M23,'Loyola '!M23,Army!M23,Lehigh!M23,American!M23,Lafayette!M23)</f>
        <v>0</v>
      </c>
      <c r="O23" s="6"/>
      <c r="P23" s="6">
        <f>SUM(G8,G17,G23,G29,G40,G35,G45,G50)</f>
        <v>82</v>
      </c>
      <c r="Q23" s="6">
        <f>SUM(H8,H17,H23,H29,H35,H40,H45,H50)</f>
        <v>171</v>
      </c>
      <c r="R23" s="12">
        <f>P23/Q23</f>
        <v>0.47953216374269003</v>
      </c>
    </row>
    <row r="24" spans="4:46" ht="24">
      <c r="E24">
        <f>SUM('Bucknell #2'!E24,'Lehigh #2'!E24,'American #2'!E24,'Lafayette #2'!E24,'Navy #2'!E24,'Colgate #2'!E24,'HC #2'!E24,'Army #2'!E24,Bucknell!E24,'Loyola #2'!E24,'Holy Cross'!E24,Navy!E24,colgate!E24,'Loyola '!E24,Army!E24,Lehigh!E24,American!E24,Lafayette!E24)</f>
        <v>0</v>
      </c>
      <c r="F24">
        <f>SUM('Bucknell #2'!F24,'Lehigh #2'!F24,'American #2'!F24,'Lafayette #2'!F24,'Navy #2'!F24,'Colgate #2'!F24,'HC #2'!F24,'Army #2'!F24,Bucknell!F24,'Loyola #2'!F24,'Holy Cross'!F24,Navy!F24,colgate!F24,'Loyola '!F24,Army!F24,Lehigh!F24,American!F24,Lafayette!F24)</f>
        <v>0</v>
      </c>
      <c r="G24">
        <f>SUM('Bucknell #2'!G24,'Lehigh #2'!G24,'American #2'!G24,'Lafayette #2'!G24,'Navy #2'!G24,'Colgate #2'!G24,'HC #2'!G24,'Army #2'!G24,Bucknell!G24,'Loyola #2'!G24,'Holy Cross'!G24,Navy!G24,colgate!G24,'Loyola '!G24,Army!G24,Lehigh!G24,American!G24,Lafayette!G24)</f>
        <v>0</v>
      </c>
      <c r="H24">
        <f>SUM('Bucknell #2'!H24,'Lehigh #2'!H24,'American #2'!H24,'Lafayette #2'!H24,'Navy #2'!H24,'Colgate #2'!H24,'HC #2'!H24,'Army #2'!H24,Bucknell!H24,'Loyola #2'!H24,'Holy Cross'!H24,Navy!H24,colgate!H24,'Loyola '!H24,Army!H24,Lehigh!H24,American!H24,Lafayette!H24)</f>
        <v>0</v>
      </c>
      <c r="I24">
        <f>SUM('Bucknell #2'!I24,'Lehigh #2'!I24,'American #2'!I24,'Lafayette #2'!I24,'Navy #2'!I24,'Colgate #2'!I24,'HC #2'!I24,'Army #2'!I24,Bucknell!I24,'Loyola #2'!I24,'Holy Cross'!I24,Navy!I24,colgate!I24,'Loyola '!I24,Army!I24,Lehigh!I24,American!I24,Lafayette!I24)</f>
        <v>0</v>
      </c>
      <c r="J24">
        <f>SUM('Bucknell #2'!J24,'Lehigh #2'!J24,'American #2'!J24,'Lafayette #2'!J24,'Navy #2'!J24,'Colgate #2'!J24,'HC #2'!J24,'Army #2'!J24,Bucknell!J24,'Loyola #2'!J24,'Holy Cross'!J24,Navy!J24,colgate!J24,'Loyola '!J24,Army!J24,Lehigh!J24,American!J24,Lafayette!J24)</f>
        <v>0</v>
      </c>
      <c r="K24">
        <f>SUM('Bucknell #2'!K24,'Lehigh #2'!K24,'American #2'!K24,'Lafayette #2'!K24,'Navy #2'!K24,'Colgate #2'!K24,'HC #2'!K24,'Army #2'!K24,Bucknell!K24,'Loyola #2'!K24,'Holy Cross'!K24,Navy!K24,colgate!K24,'Loyola '!K24,Army!K24,Lehigh!K24,American!K24,Lafayette!K24)</f>
        <v>0</v>
      </c>
      <c r="L24">
        <f>SUM('Bucknell #2'!L24,'Lehigh #2'!L24,'American #2'!L24,'Lafayette #2'!L24,'Navy #2'!L24,'Colgate #2'!L24,'HC #2'!L24,'Army #2'!L24,Bucknell!L24,'Loyola #2'!L24,'Holy Cross'!L24,Navy!L24,colgate!L24,'Loyola '!L24,Army!L24,Lehigh!L24,American!L24,Lafayette!L24)</f>
        <v>0</v>
      </c>
      <c r="M24">
        <f>SUM('Bucknell #2'!M24,'Lehigh #2'!M24,'American #2'!M24,'Lafayette #2'!M24,'Navy #2'!M24,'Colgate #2'!M24,'HC #2'!M24,'Army #2'!M24,Bucknell!M24,'Loyola #2'!M24,'Holy Cross'!M24,Navy!M24,colgate!M24,'Loyola '!M24,Army!M24,Lehigh!M24,American!M24,Lafayette!M24)</f>
        <v>0</v>
      </c>
      <c r="O24" s="6"/>
      <c r="P24" s="6" t="s">
        <v>54</v>
      </c>
      <c r="Q24" s="6" t="s">
        <v>55</v>
      </c>
      <c r="R24" s="12" t="s">
        <v>56</v>
      </c>
      <c r="AL24" s="4"/>
    </row>
    <row r="25" spans="4:46" ht="24">
      <c r="D25" s="4" t="s">
        <v>28</v>
      </c>
      <c r="E25">
        <f>SUM('Bucknell #2'!E25,'Lehigh #2'!E25,'American #2'!E25,'Lafayette #2'!E25,'Navy #2'!E25,'Colgate #2'!E25,'HC #2'!E25,'Army #2'!E25,Bucknell!E25,'Loyola #2'!E25,'Holy Cross'!E25,Navy!E25,colgate!E25,'Loyola '!E25,Army!E25,Lehigh!E25,American!E25,Lafayette!E25)</f>
        <v>0</v>
      </c>
      <c r="F25">
        <f>SUM('Bucknell #2'!F25,'Lehigh #2'!F25,'American #2'!F25,'Lafayette #2'!F25,'Navy #2'!F25,'Colgate #2'!F25,'HC #2'!F25,'Army #2'!F25,Bucknell!F25,'Loyola #2'!F25,'Holy Cross'!F25,Navy!F25,colgate!F25,'Loyola '!F25,Army!F25,Lehigh!F25,American!F25,Lafayette!F25)</f>
        <v>0</v>
      </c>
      <c r="G25">
        <f>SUM('Bucknell #2'!G25,'Lehigh #2'!G25,'American #2'!G25,'Lafayette #2'!G25,'Navy #2'!G25,'Colgate #2'!G25,'HC #2'!G25,'Army #2'!G25,Bucknell!G25,'Loyola #2'!G25,'Holy Cross'!G25,Navy!G25,colgate!G25,'Loyola '!G25,Army!G25,Lehigh!G25,American!G25,Lafayette!G25)</f>
        <v>0</v>
      </c>
      <c r="H25">
        <f>SUM('Bucknell #2'!H25,'Lehigh #2'!H25,'American #2'!H25,'Lafayette #2'!H25,'Navy #2'!H25,'Colgate #2'!H25,'HC #2'!H25,'Army #2'!H25,Bucknell!H25,'Loyola #2'!H25,'Holy Cross'!H25,Navy!H25,colgate!H25,'Loyola '!H25,Army!H25,Lehigh!H25,American!H25,Lafayette!H25)</f>
        <v>0</v>
      </c>
      <c r="I25">
        <f>SUM('Bucknell #2'!I25,'Lehigh #2'!I25,'American #2'!I25,'Lafayette #2'!I25,'Navy #2'!I25,'Colgate #2'!I25,'HC #2'!I25,'Army #2'!I25,Bucknell!I25,'Loyola #2'!I25,'Holy Cross'!I25,Navy!I25,colgate!I25,'Loyola '!I25,Army!I25,Lehigh!I25,American!I25,Lafayette!I25)</f>
        <v>0</v>
      </c>
      <c r="J25">
        <f>SUM('Bucknell #2'!J25,'Lehigh #2'!J25,'American #2'!J25,'Lafayette #2'!J25,'Navy #2'!J25,'Colgate #2'!J25,'HC #2'!J25,'Army #2'!J25,Bucknell!J25,'Loyola #2'!J25,'Holy Cross'!J25,Navy!J25,colgate!J25,'Loyola '!J25,Army!J25,Lehigh!J25,American!J25,Lafayette!J25)</f>
        <v>0</v>
      </c>
      <c r="K25">
        <f>SUM('Bucknell #2'!K25,'Lehigh #2'!K25,'American #2'!K25,'Lafayette #2'!K25,'Navy #2'!K25,'Colgate #2'!K25,'HC #2'!K25,'Army #2'!K25,Bucknell!K25,'Loyola #2'!K25,'Holy Cross'!K25,Navy!K25,colgate!K25,'Loyola '!K25,Army!K25,Lehigh!K25,American!K25,Lafayette!K25)</f>
        <v>0</v>
      </c>
      <c r="L25">
        <f>SUM('Bucknell #2'!L25,'Lehigh #2'!L25,'American #2'!L25,'Lafayette #2'!L25,'Navy #2'!L25,'Colgate #2'!L25,'HC #2'!L25,'Army #2'!L25,Bucknell!L25,'Loyola #2'!L25,'Holy Cross'!L25,Navy!L25,colgate!L25,'Loyola '!L25,Army!L25,Lehigh!L25,American!L25,Lafayette!L25)</f>
        <v>0</v>
      </c>
      <c r="M25">
        <f>SUM('Bucknell #2'!M25,'Lehigh #2'!M25,'American #2'!M25,'Lafayette #2'!M25,'Navy #2'!M25,'Colgate #2'!M25,'HC #2'!M25,'Army #2'!M25,Bucknell!M25,'Loyola #2'!M25,'Holy Cross'!M25,Navy!M25,colgate!M25,'Loyola '!M25,Army!M25,Lehigh!M25,American!M25,Lafayette!M25)</f>
        <v>0</v>
      </c>
      <c r="O25" s="6"/>
      <c r="P25" s="6">
        <f>SUM(I8,I17,I23,I29,I35,I40,I45,I50)</f>
        <v>116</v>
      </c>
      <c r="Q25" s="6">
        <f>SUM(J8,J17,J23,J29,J35,J40,J45,J50)</f>
        <v>234</v>
      </c>
      <c r="R25" s="12">
        <f>P25/Q25</f>
        <v>0.49572649572649574</v>
      </c>
    </row>
    <row r="26" spans="4:46" ht="24">
      <c r="D26" t="s">
        <v>57</v>
      </c>
      <c r="E26">
        <f>SUM('Bucknell #2'!E26,'Lehigh #2'!E26,'American #2'!E26,'Lafayette #2'!E26,'Navy #2'!E26,'Colgate #2'!E26,'HC #2'!E26,'Army #2'!E26,Bucknell!E26,'Loyola #2'!E26,'Holy Cross'!E26,Navy!E26,colgate!E26,'Loyola '!E26,Army!E26,Lehigh!E26,American!E26,Lafayette!E26)</f>
        <v>20</v>
      </c>
      <c r="F26">
        <f>SUM('Bucknell #2'!F26,'Lehigh #2'!F26,'American #2'!F26,'Lafayette #2'!F26,'Navy #2'!F26,'Colgate #2'!F26,'HC #2'!F26,'Army #2'!F26,Bucknell!F26,'Loyola #2'!F26,'Holy Cross'!F26,Navy!F26,colgate!F26,'Loyola '!F26,Army!F26,Lehigh!F26,American!F26,Lafayette!F26)</f>
        <v>45</v>
      </c>
      <c r="G26">
        <f>SUM('Bucknell #2'!G26,'Lehigh #2'!G26,'American #2'!G26,'Lafayette #2'!G26,'Navy #2'!G26,'Colgate #2'!G26,'HC #2'!G26,'Army #2'!G26,Bucknell!G26,'Loyola #2'!G26,'Holy Cross'!G26,Navy!G26,colgate!G26,'Loyola '!G26,Army!G26,Lehigh!G26,American!G26,Lafayette!G26)</f>
        <v>14</v>
      </c>
      <c r="H26">
        <f>SUM('Bucknell #2'!H26,'Lehigh #2'!H26,'American #2'!H26,'Lafayette #2'!H26,'Navy #2'!H26,'Colgate #2'!H26,'HC #2'!H26,'Army #2'!H26,Bucknell!H26,'Loyola #2'!H26,'Holy Cross'!H26,Navy!H26,colgate!H26,'Loyola '!H26,Army!H26,Lehigh!H26,American!H26,Lafayette!H26)</f>
        <v>30</v>
      </c>
      <c r="I26">
        <f>SUM('Bucknell #2'!I26,'Lehigh #2'!I26,'American #2'!I26,'Lafayette #2'!I26,'Navy #2'!I26,'Colgate #2'!I26,'HC #2'!I26,'Army #2'!I26,Bucknell!I26,'Loyola #2'!I26,'Holy Cross'!I26,Navy!I26,colgate!I26,'Loyola '!I26,Army!I26,Lehigh!I26,American!I26,Lafayette!I26)</f>
        <v>14</v>
      </c>
      <c r="J26">
        <f>SUM('Bucknell #2'!J26,'Lehigh #2'!J26,'American #2'!J26,'Lafayette #2'!J26,'Navy #2'!J26,'Colgate #2'!J26,'HC #2'!J26,'Army #2'!J26,Bucknell!J26,'Loyola #2'!J26,'Holy Cross'!J26,Navy!J26,colgate!J26,'Loyola '!J26,Army!J26,Lehigh!J26,American!J26,Lafayette!J26)</f>
        <v>35</v>
      </c>
      <c r="K26">
        <f>SUM('Bucknell #2'!K26,'Lehigh #2'!K26,'American #2'!K26,'Lafayette #2'!K26,'Navy #2'!K26,'Colgate #2'!K26,'HC #2'!K26,'Army #2'!K26,Bucknell!K26,'Loyola #2'!K26,'Holy Cross'!K26,Navy!K26,colgate!K26,'Loyola '!K26,Army!K26,Lehigh!K26,American!K26,Lafayette!K26)</f>
        <v>0</v>
      </c>
      <c r="L26">
        <f>SUM('Bucknell #2'!L26,'Lehigh #2'!L26,'American #2'!L26,'Lafayette #2'!L26,'Navy #2'!L26,'Colgate #2'!L26,'HC #2'!L26,'Army #2'!L26,Bucknell!L26,'Loyola #2'!L26,'Holy Cross'!L26,Navy!L26,colgate!L26,'Loyola '!L26,Army!L26,Lehigh!L26,American!L26,Lafayette!L26)</f>
        <v>0</v>
      </c>
      <c r="M26">
        <f>SUM('Bucknell #2'!M26,'Lehigh #2'!M26,'American #2'!M26,'Lafayette #2'!M26,'Navy #2'!M26,'Colgate #2'!M26,'HC #2'!M26,'Army #2'!M26,Bucknell!M26,'Loyola #2'!M26,'Holy Cross'!M26,Navy!M26,colgate!M26,'Loyola '!M26,Army!M26,Lehigh!M26,American!M26,Lafayette!M26)</f>
        <v>20</v>
      </c>
      <c r="O26" s="6"/>
      <c r="P26" s="6"/>
      <c r="Q26" s="6"/>
      <c r="R26" s="6"/>
    </row>
    <row r="27" spans="4:46" ht="24">
      <c r="D27" t="s">
        <v>58</v>
      </c>
      <c r="E27">
        <f>SUM('Bucknell #2'!E27,'Lehigh #2'!E27,'American #2'!E27,'Lafayette #2'!E27,'Navy #2'!E27,'Colgate #2'!E27,'HC #2'!E27,'Army #2'!E27,Bucknell!E27,'Loyola #2'!E27,'Holy Cross'!E27,Navy!E27,colgate!E27,'Loyola '!E27,Army!E27,Lehigh!E27,American!E27,Lafayette!E27)</f>
        <v>3</v>
      </c>
      <c r="F27">
        <f>SUM('Bucknell #2'!F27,'Lehigh #2'!F27,'American #2'!F27,'Lafayette #2'!F27,'Navy #2'!F27,'Colgate #2'!F27,'HC #2'!F27,'Army #2'!F27,Bucknell!F27,'Loyola #2'!F27,'Holy Cross'!F27,Navy!F27,colgate!F27,'Loyola '!F27,Army!F27,Lehigh!F27,American!F27,Lafayette!F27)</f>
        <v>9</v>
      </c>
      <c r="G27">
        <f>SUM('Bucknell #2'!G27,'Lehigh #2'!G27,'American #2'!G27,'Lafayette #2'!G27,'Navy #2'!G27,'Colgate #2'!G27,'HC #2'!G27,'Army #2'!G27,Bucknell!G27,'Loyola #2'!G27,'Holy Cross'!G27,Navy!G27,colgate!G27,'Loyola '!G27,Army!G27,Lehigh!G27,American!G27,Lafayette!G27)</f>
        <v>2</v>
      </c>
      <c r="H27">
        <f>SUM('Bucknell #2'!H27,'Lehigh #2'!H27,'American #2'!H27,'Lafayette #2'!H27,'Navy #2'!H27,'Colgate #2'!H27,'HC #2'!H27,'Army #2'!H27,Bucknell!H27,'Loyola #2'!H27,'Holy Cross'!H27,Navy!H27,colgate!H27,'Loyola '!H27,Army!H27,Lehigh!H27,American!H27,Lafayette!H27)</f>
        <v>3</v>
      </c>
      <c r="I27">
        <f>SUM('Bucknell #2'!I27,'Lehigh #2'!I27,'American #2'!I27,'Lafayette #2'!I27,'Navy #2'!I27,'Colgate #2'!I27,'HC #2'!I27,'Army #2'!I27,Bucknell!I27,'Loyola #2'!I27,'Holy Cross'!I27,Navy!I27,colgate!I27,'Loyola '!I27,Army!I27,Lehigh!I27,American!I27,Lafayette!I27)</f>
        <v>6</v>
      </c>
      <c r="J27">
        <f>SUM('Bucknell #2'!J27,'Lehigh #2'!J27,'American #2'!J27,'Lafayette #2'!J27,'Navy #2'!J27,'Colgate #2'!J27,'HC #2'!J27,'Army #2'!J27,Bucknell!J27,'Loyola #2'!J27,'Holy Cross'!J27,Navy!J27,colgate!J27,'Loyola '!J27,Army!J27,Lehigh!J27,American!J27,Lafayette!J27)</f>
        <v>14</v>
      </c>
      <c r="K27">
        <f>SUM('Bucknell #2'!K27,'Lehigh #2'!K27,'American #2'!K27,'Lafayette #2'!K27,'Navy #2'!K27,'Colgate #2'!K27,'HC #2'!K27,'Army #2'!K27,Bucknell!K27,'Loyola #2'!K27,'Holy Cross'!K27,Navy!K27,colgate!K27,'Loyola '!K27,Army!K27,Lehigh!K27,American!K27,Lafayette!K27)</f>
        <v>0</v>
      </c>
      <c r="L27">
        <f>SUM('Bucknell #2'!L27,'Lehigh #2'!L27,'American #2'!L27,'Lafayette #2'!L27,'Navy #2'!L27,'Colgate #2'!L27,'HC #2'!L27,'Army #2'!L27,Bucknell!L27,'Loyola #2'!L27,'Holy Cross'!L27,Navy!L27,colgate!L27,'Loyola '!L27,Army!L27,Lehigh!L27,American!L27,Lafayette!L27)</f>
        <v>0</v>
      </c>
      <c r="M27">
        <f>SUM('Bucknell #2'!M27,'Lehigh #2'!M27,'American #2'!M27,'Lafayette #2'!M27,'Navy #2'!M27,'Colgate #2'!M27,'HC #2'!M27,'Army #2'!M27,Bucknell!M27,'Loyola #2'!M27,'Holy Cross'!M27,Navy!M27,colgate!M27,'Loyola '!M27,Army!M27,Lehigh!M27,American!M27,Lafayette!M27)</f>
        <v>2</v>
      </c>
      <c r="P27" s="6" t="s">
        <v>59</v>
      </c>
      <c r="Q27" s="6" t="s">
        <v>60</v>
      </c>
      <c r="R27" s="11" t="s">
        <v>61</v>
      </c>
      <c r="AL27" s="4"/>
      <c r="AM27" s="4"/>
      <c r="AN27" s="4"/>
      <c r="AO27" s="4"/>
      <c r="AP27" s="4"/>
      <c r="AQ27" s="4"/>
      <c r="AR27" s="4"/>
      <c r="AS27" s="4"/>
      <c r="AT27" s="4"/>
    </row>
    <row r="28" spans="4:46" ht="24">
      <c r="D28" t="s">
        <v>62</v>
      </c>
      <c r="E28">
        <f>SUM('Bucknell #2'!E28,'Lehigh #2'!E28,'American #2'!E28,'Lafayette #2'!E28,'Navy #2'!E28,'Colgate #2'!E28,'HC #2'!E28,'Army #2'!E28,Bucknell!E28,'Loyola #2'!E28,'Holy Cross'!E28,Navy!E28,colgate!E28,'Loyola '!E28,Army!E28,Lehigh!E28,American!E28,Lafayette!E28)</f>
        <v>2</v>
      </c>
      <c r="F28">
        <f>SUM('Bucknell #2'!F28,'Lehigh #2'!F28,'American #2'!F28,'Lafayette #2'!F28,'Navy #2'!F28,'Colgate #2'!F28,'HC #2'!F28,'Army #2'!F28,Bucknell!F28,'Loyola #2'!F28,'Holy Cross'!F28,Navy!F28,colgate!F28,'Loyola '!F28,Army!F28,Lehigh!F28,American!F28,Lafayette!F28)</f>
        <v>5</v>
      </c>
      <c r="G28">
        <f>SUM('Bucknell #2'!G28,'Lehigh #2'!G28,'American #2'!G28,'Lafayette #2'!G28,'Navy #2'!G28,'Colgate #2'!G28,'HC #2'!G28,'Army #2'!G28,Bucknell!G28,'Loyola #2'!G28,'Holy Cross'!G28,Navy!G28,colgate!G28,'Loyola '!G28,Army!G28,Lehigh!G28,American!G28,Lafayette!G28)</f>
        <v>2</v>
      </c>
      <c r="H28">
        <f>SUM('Bucknell #2'!H28,'Lehigh #2'!H28,'American #2'!H28,'Lafayette #2'!H28,'Navy #2'!H28,'Colgate #2'!H28,'HC #2'!H28,'Army #2'!H28,Bucknell!H28,'Loyola #2'!H28,'Holy Cross'!H28,Navy!H28,colgate!H28,'Loyola '!H28,Army!H28,Lehigh!H28,American!H28,Lafayette!H28)</f>
        <v>4</v>
      </c>
      <c r="I28">
        <f>SUM('Bucknell #2'!I28,'Lehigh #2'!I28,'American #2'!I28,'Lafayette #2'!I28,'Navy #2'!I28,'Colgate #2'!I28,'HC #2'!I28,'Army #2'!I28,Bucknell!I28,'Loyola #2'!I28,'Holy Cross'!I28,Navy!I28,colgate!I28,'Loyola '!I28,Army!I28,Lehigh!I28,American!I28,Lafayette!I28)</f>
        <v>4</v>
      </c>
      <c r="J28">
        <f>SUM('Bucknell #2'!J28,'Lehigh #2'!J28,'American #2'!J28,'Lafayette #2'!J28,'Navy #2'!J28,'Colgate #2'!J28,'HC #2'!J28,'Army #2'!J28,Bucknell!J28,'Loyola #2'!J28,'Holy Cross'!J28,Navy!J28,colgate!J28,'Loyola '!J28,Army!J28,Lehigh!J28,American!J28,Lafayette!J28)</f>
        <v>7</v>
      </c>
      <c r="K28">
        <f>SUM('Bucknell #2'!K28,'Lehigh #2'!K28,'American #2'!K28,'Lafayette #2'!K28,'Navy #2'!K28,'Colgate #2'!K28,'HC #2'!K28,'Army #2'!K28,Bucknell!K28,'Loyola #2'!K28,'Holy Cross'!K28,Navy!K28,colgate!K28,'Loyola '!K28,Army!K28,Lehigh!K28,American!K28,Lafayette!K28)</f>
        <v>0</v>
      </c>
      <c r="L28">
        <f>SUM('Bucknell #2'!L28,'Lehigh #2'!L28,'American #2'!L28,'Lafayette #2'!L28,'Navy #2'!L28,'Colgate #2'!L28,'HC #2'!L28,'Army #2'!L28,Bucknell!L28,'Loyola #2'!L28,'Holy Cross'!L28,Navy!L28,colgate!L28,'Loyola '!L28,Army!L28,Lehigh!L28,American!L28,Lafayette!L28)</f>
        <v>0</v>
      </c>
      <c r="M28">
        <f>SUM('Bucknell #2'!M28,'Lehigh #2'!M28,'American #2'!M28,'Lafayette #2'!M28,'Navy #2'!M28,'Colgate #2'!M28,'HC #2'!M28,'Army #2'!M28,Bucknell!M28,'Loyola #2'!M28,'Holy Cross'!M28,Navy!M28,colgate!M28,'Loyola '!M28,Army!M28,Lehigh!M28,American!M28,Lafayette!M28)</f>
        <v>0</v>
      </c>
      <c r="P28" s="6">
        <f>SUM(K61,K70,K76,K82,K88,K93,K98,K103)</f>
        <v>33</v>
      </c>
      <c r="Q28" s="6">
        <f>SUM(L61,L70,L76,L82,L88,L93,L98,L103)</f>
        <v>109</v>
      </c>
      <c r="R28" s="12">
        <f>P28/Q28</f>
        <v>0.30275229357798167</v>
      </c>
    </row>
    <row r="29" spans="4:46" ht="23.25">
      <c r="D29" s="4" t="s">
        <v>25</v>
      </c>
      <c r="E29">
        <f>SUM('Bucknell #2'!E29,'Lehigh #2'!E29,'American #2'!E29,'Lafayette #2'!E29,'Navy #2'!E29,'Colgate #2'!E29,'HC #2'!E29,'Army #2'!E29,Bucknell!E29,'Loyola #2'!E29,'Holy Cross'!E29,Navy!E29,colgate!E29,'Loyola '!E29,Army!E29,Lehigh!E29,American!E29,Lafayette!E29)</f>
        <v>25</v>
      </c>
      <c r="F29">
        <f>SUM('Bucknell #2'!F29,'Lehigh #2'!F29,'American #2'!F29,'Lafayette #2'!F29,'Navy #2'!F29,'Colgate #2'!F29,'HC #2'!F29,'Army #2'!F29,Bucknell!F29,'Loyola #2'!F29,'Holy Cross'!F29,Navy!F29,colgate!F29,'Loyola '!F29,Army!F29,Lehigh!F29,American!F29,Lafayette!F29)</f>
        <v>59</v>
      </c>
      <c r="G29">
        <f>SUM('Bucknell #2'!G29,'Lehigh #2'!G29,'American #2'!G29,'Lafayette #2'!G29,'Navy #2'!G29,'Colgate #2'!G29,'HC #2'!G29,'Army #2'!G29,Bucknell!G29,'Loyola #2'!G29,'Holy Cross'!G29,Navy!G29,colgate!G29,'Loyola '!G29,Army!G29,Lehigh!G29,American!G29,Lafayette!G29)</f>
        <v>18</v>
      </c>
      <c r="H29">
        <f>SUM('Bucknell #2'!H29,'Lehigh #2'!H29,'American #2'!H29,'Lafayette #2'!H29,'Navy #2'!H29,'Colgate #2'!H29,'HC #2'!H29,'Army #2'!H29,Bucknell!H29,'Loyola #2'!H29,'Holy Cross'!H29,Navy!H29,colgate!H29,'Loyola '!H29,Army!H29,Lehigh!H29,American!H29,Lafayette!H29)</f>
        <v>37</v>
      </c>
      <c r="I29">
        <f>SUM('Bucknell #2'!I29,'Lehigh #2'!I29,'American #2'!I29,'Lafayette #2'!I29,'Navy #2'!I29,'Colgate #2'!I29,'HC #2'!I29,'Army #2'!I29,Bucknell!I29,'Loyola #2'!I29,'Holy Cross'!I29,Navy!I29,colgate!I29,'Loyola '!I29,Army!I29,Lehigh!I29,American!I29,Lafayette!I29)</f>
        <v>24</v>
      </c>
      <c r="J29">
        <f>SUM('Bucknell #2'!J29,'Lehigh #2'!J29,'American #2'!J29,'Lafayette #2'!J29,'Navy #2'!J29,'Colgate #2'!J29,'HC #2'!J29,'Army #2'!J29,Bucknell!J29,'Loyola #2'!J29,'Holy Cross'!J29,Navy!J29,colgate!J29,'Loyola '!J29,Army!J29,Lehigh!J29,American!J29,Lafayette!J29)</f>
        <v>56</v>
      </c>
      <c r="K29">
        <f>SUM('Bucknell #2'!K29,'Lehigh #2'!K29,'American #2'!K29,'Lafayette #2'!K29,'Navy #2'!K29,'Colgate #2'!K29,'HC #2'!K29,'Army #2'!K29,Bucknell!K29,'Loyola #2'!K29,'Holy Cross'!K29,Navy!K29,colgate!K29,'Loyola '!K29,Army!K29,Lehigh!K29,American!K29,Lafayette!K29)</f>
        <v>67</v>
      </c>
      <c r="L29">
        <f>SUM('Bucknell #2'!L29,'Lehigh #2'!L29,'American #2'!L29,'Lafayette #2'!L29,'Navy #2'!L29,'Colgate #2'!L29,'HC #2'!L29,'Army #2'!L29,Bucknell!L29,'Loyola #2'!L29,'Holy Cross'!L29,Navy!L29,colgate!L29,'Loyola '!L29,Army!L29,Lehigh!L29,American!L29,Lafayette!L29)</f>
        <v>152</v>
      </c>
      <c r="M29">
        <f>SUM('Bucknell #2'!M29,'Lehigh #2'!M29,'American #2'!M29,'Lafayette #2'!M29,'Navy #2'!M29,'Colgate #2'!M29,'HC #2'!M29,'Army #2'!M29,Bucknell!M29,'Loyola #2'!M29,'Holy Cross'!M29,Navy!M29,colgate!M29,'Loyola '!M29,Army!M29,Lehigh!M29,American!M29,Lafayette!M29)</f>
        <v>22</v>
      </c>
      <c r="P29" s="6" t="s">
        <v>63</v>
      </c>
      <c r="Q29" s="6" t="s">
        <v>64</v>
      </c>
      <c r="R29" s="10" t="s">
        <v>65</v>
      </c>
      <c r="AL29" s="4"/>
    </row>
    <row r="30" spans="4:46" ht="24">
      <c r="E30">
        <f>SUM('Bucknell #2'!E30,'Lehigh #2'!E30,'American #2'!E30,'Lafayette #2'!E30,'Navy #2'!E30,'Colgate #2'!E30,'HC #2'!E30,'Army #2'!E30,Bucknell!E30,'Loyola #2'!E30,'Holy Cross'!E30,Navy!E30,colgate!E30,'Loyola '!E30,Army!E30,Lehigh!E30,American!E30,Lafayette!E30)</f>
        <v>0</v>
      </c>
      <c r="F30">
        <f>SUM('Bucknell #2'!F30,'Lehigh #2'!F30,'American #2'!F30,'Lafayette #2'!F30,'Navy #2'!F30,'Colgate #2'!F30,'HC #2'!F30,'Army #2'!F30,Bucknell!F30,'Loyola #2'!F30,'Holy Cross'!F30,Navy!F30,colgate!F30,'Loyola '!F30,Army!F30,Lehigh!F30,American!F30,Lafayette!F30)</f>
        <v>0</v>
      </c>
      <c r="G30">
        <f>SUM('Bucknell #2'!G30,'Lehigh #2'!G30,'American #2'!G30,'Lafayette #2'!G30,'Navy #2'!G30,'Colgate #2'!G30,'HC #2'!G30,'Army #2'!G30,Bucknell!G30,'Loyola #2'!G30,'Holy Cross'!G30,Navy!G30,colgate!G30,'Loyola '!G30,Army!G30,Lehigh!G30,American!G30,Lafayette!G30)</f>
        <v>0</v>
      </c>
      <c r="H30">
        <f>SUM('Bucknell #2'!H30,'Lehigh #2'!H30,'American #2'!H30,'Lafayette #2'!H30,'Navy #2'!H30,'Colgate #2'!H30,'HC #2'!H30,'Army #2'!H30,Bucknell!H30,'Loyola #2'!H30,'Holy Cross'!H30,Navy!H30,colgate!H30,'Loyola '!H30,Army!H30,Lehigh!H30,American!H30,Lafayette!H30)</f>
        <v>0</v>
      </c>
      <c r="I30">
        <f>SUM('Bucknell #2'!I30,'Lehigh #2'!I30,'American #2'!I30,'Lafayette #2'!I30,'Navy #2'!I30,'Colgate #2'!I30,'HC #2'!I30,'Army #2'!I30,Bucknell!I30,'Loyola #2'!I30,'Holy Cross'!I30,Navy!I30,colgate!I30,'Loyola '!I30,Army!I30,Lehigh!I30,American!I30,Lafayette!I30)</f>
        <v>0</v>
      </c>
      <c r="J30">
        <f>SUM('Bucknell #2'!J30,'Lehigh #2'!J30,'American #2'!J30,'Lafayette #2'!J30,'Navy #2'!J30,'Colgate #2'!J30,'HC #2'!J30,'Army #2'!J30,Bucknell!J30,'Loyola #2'!J30,'Holy Cross'!J30,Navy!J30,colgate!J30,'Loyola '!J30,Army!J30,Lehigh!J30,American!J30,Lafayette!J30)</f>
        <v>0</v>
      </c>
      <c r="K30">
        <f>SUM('Bucknell #2'!K30,'Lehigh #2'!K30,'American #2'!K30,'Lafayette #2'!K30,'Navy #2'!K30,'Colgate #2'!K30,'HC #2'!K30,'Army #2'!K30,Bucknell!K30,'Loyola #2'!K30,'Holy Cross'!K30,Navy!K30,colgate!K30,'Loyola '!K30,Army!K30,Lehigh!K30,American!K30,Lafayette!K30)</f>
        <v>0</v>
      </c>
      <c r="L30">
        <f>SUM('Bucknell #2'!L30,'Lehigh #2'!L30,'American #2'!L30,'Lafayette #2'!L30,'Navy #2'!L30,'Colgate #2'!L30,'HC #2'!L30,'Army #2'!L30,Bucknell!L30,'Loyola #2'!L30,'Holy Cross'!L30,Navy!L30,colgate!L30,'Loyola '!L30,Army!L30,Lehigh!L30,American!L30,Lafayette!L30)</f>
        <v>0</v>
      </c>
      <c r="M30">
        <f>SUM('Bucknell #2'!M30,'Lehigh #2'!M30,'American #2'!M30,'Lafayette #2'!M30,'Navy #2'!M30,'Colgate #2'!M30,'HC #2'!M30,'Army #2'!M30,Bucknell!M30,'Loyola #2'!M30,'Holy Cross'!M30,Navy!M30,colgate!M30,'Loyola '!M30,Army!M30,Lehigh!M30,American!M30,Lafayette!M30)</f>
        <v>0</v>
      </c>
      <c r="P30" s="6">
        <f>SUM(E61,E70,E76,E82,E88,E93,E98,E103)</f>
        <v>7</v>
      </c>
      <c r="Q30" s="6">
        <f>SUM(F61,F70,F76,F82,F88,F93,F98,F103)</f>
        <v>23</v>
      </c>
      <c r="R30" s="12">
        <f>P30/Q30</f>
        <v>0.30434782608695654</v>
      </c>
    </row>
    <row r="31" spans="4:46" ht="24">
      <c r="D31" s="4" t="s">
        <v>31</v>
      </c>
      <c r="E31">
        <f>SUM('Bucknell #2'!E31,'Lehigh #2'!E31,'American #2'!E31,'Lafayette #2'!E31,'Navy #2'!E31,'Colgate #2'!E31,'HC #2'!E31,'Army #2'!E31,Bucknell!E31,'Loyola #2'!E31,'Holy Cross'!E31,Navy!E31,colgate!E31,'Loyola '!E31,Army!E31,Lehigh!E31,American!E31,Lafayette!E31)</f>
        <v>0</v>
      </c>
      <c r="F31">
        <f>SUM('Bucknell #2'!F31,'Lehigh #2'!F31,'American #2'!F31,'Lafayette #2'!F31,'Navy #2'!F31,'Colgate #2'!F31,'HC #2'!F31,'Army #2'!F31,Bucknell!F31,'Loyola #2'!F31,'Holy Cross'!F31,Navy!F31,colgate!F31,'Loyola '!F31,Army!F31,Lehigh!F31,American!F31,Lafayette!F31)</f>
        <v>0</v>
      </c>
      <c r="G31">
        <f>SUM('Bucknell #2'!G31,'Lehigh #2'!G31,'American #2'!G31,'Lafayette #2'!G31,'Navy #2'!G31,'Colgate #2'!G31,'HC #2'!G31,'Army #2'!G31,Bucknell!G31,'Loyola #2'!G31,'Holy Cross'!G31,Navy!G31,colgate!G31,'Loyola '!G31,Army!G31,Lehigh!G31,American!G31,Lafayette!G31)</f>
        <v>0</v>
      </c>
      <c r="H31">
        <f>SUM('Bucknell #2'!H31,'Lehigh #2'!H31,'American #2'!H31,'Lafayette #2'!H31,'Navy #2'!H31,'Colgate #2'!H31,'HC #2'!H31,'Army #2'!H31,Bucknell!H31,'Loyola #2'!H31,'Holy Cross'!H31,Navy!H31,colgate!H31,'Loyola '!H31,Army!H31,Lehigh!H31,American!H31,Lafayette!H31)</f>
        <v>0</v>
      </c>
      <c r="I31">
        <f>SUM('Bucknell #2'!I31,'Lehigh #2'!I31,'American #2'!I31,'Lafayette #2'!I31,'Navy #2'!I31,'Colgate #2'!I31,'HC #2'!I31,'Army #2'!I31,Bucknell!I31,'Loyola #2'!I31,'Holy Cross'!I31,Navy!I31,colgate!I31,'Loyola '!I31,Army!I31,Lehigh!I31,American!I31,Lafayette!I31)</f>
        <v>0</v>
      </c>
      <c r="J31">
        <f>SUM('Bucknell #2'!J31,'Lehigh #2'!J31,'American #2'!J31,'Lafayette #2'!J31,'Navy #2'!J31,'Colgate #2'!J31,'HC #2'!J31,'Army #2'!J31,Bucknell!J31,'Loyola #2'!J31,'Holy Cross'!J31,Navy!J31,colgate!J31,'Loyola '!J31,Army!J31,Lehigh!J31,American!J31,Lafayette!J31)</f>
        <v>0</v>
      </c>
      <c r="K31">
        <f>SUM('Bucknell #2'!K31,'Lehigh #2'!K31,'American #2'!K31,'Lafayette #2'!K31,'Navy #2'!K31,'Colgate #2'!K31,'HC #2'!K31,'Army #2'!K31,Bucknell!K31,'Loyola #2'!K31,'Holy Cross'!K31,Navy!K31,colgate!K31,'Loyola '!K31,Army!K31,Lehigh!K31,American!K31,Lafayette!K31)</f>
        <v>0</v>
      </c>
      <c r="L31">
        <f>SUM('Bucknell #2'!L31,'Lehigh #2'!L31,'American #2'!L31,'Lafayette #2'!L31,'Navy #2'!L31,'Colgate #2'!L31,'HC #2'!L31,'Army #2'!L31,Bucknell!L31,'Loyola #2'!L31,'Holy Cross'!L31,Navy!L31,colgate!L31,'Loyola '!L31,Army!L31,Lehigh!L31,American!L31,Lafayette!L31)</f>
        <v>0</v>
      </c>
      <c r="M31">
        <f>SUM('Bucknell #2'!M31,'Lehigh #2'!M31,'American #2'!M31,'Lafayette #2'!M31,'Navy #2'!M31,'Colgate #2'!M31,'HC #2'!M31,'Army #2'!M31,Bucknell!M31,'Loyola #2'!M31,'Holy Cross'!M31,Navy!M31,colgate!M31,'Loyola '!M31,Army!M31,Lehigh!M31,American!M31,Lafayette!M31)</f>
        <v>0</v>
      </c>
      <c r="P31" s="6" t="s">
        <v>66</v>
      </c>
      <c r="Q31" s="6" t="s">
        <v>67</v>
      </c>
      <c r="R31" s="10" t="s">
        <v>68</v>
      </c>
    </row>
    <row r="32" spans="4:46" ht="24">
      <c r="D32" s="5" t="s">
        <v>69</v>
      </c>
      <c r="E32">
        <f>SUM('Bucknell #2'!E32,'Lehigh #2'!E32,'American #2'!E32,'Lafayette #2'!E32,'Navy #2'!E32,'Colgate #2'!E32,'HC #2'!E32,'Army #2'!E32,Bucknell!E32,'Loyola #2'!E32,'Holy Cross'!E32,Navy!E32,colgate!E32,'Loyola '!E32,Army!E32,Lehigh!E32,American!E32,Lafayette!E32)</f>
        <v>2</v>
      </c>
      <c r="F32">
        <f>SUM('Bucknell #2'!F32,'Lehigh #2'!F32,'American #2'!F32,'Lafayette #2'!F32,'Navy #2'!F32,'Colgate #2'!F32,'HC #2'!F32,'Army #2'!F32,Bucknell!F32,'Loyola #2'!F32,'Holy Cross'!F32,Navy!F32,colgate!F32,'Loyola '!F32,Army!F32,Lehigh!F32,American!F32,Lafayette!F32)</f>
        <v>4</v>
      </c>
      <c r="G32">
        <f>SUM('Bucknell #2'!G32,'Lehigh #2'!G32,'American #2'!G32,'Lafayette #2'!G32,'Navy #2'!G32,'Colgate #2'!G32,'HC #2'!G32,'Army #2'!G32,Bucknell!G32,'Loyola #2'!G32,'Holy Cross'!G32,Navy!G32,colgate!G32,'Loyola '!G32,Army!G32,Lehigh!G32,American!G32,Lafayette!G32)</f>
        <v>1</v>
      </c>
      <c r="H32">
        <f>SUM('Bucknell #2'!H32,'Lehigh #2'!H32,'American #2'!H32,'Lafayette #2'!H32,'Navy #2'!H32,'Colgate #2'!H32,'HC #2'!H32,'Army #2'!H32,Bucknell!H32,'Loyola #2'!H32,'Holy Cross'!H32,Navy!H32,colgate!H32,'Loyola '!H32,Army!H32,Lehigh!H32,American!H32,Lafayette!H32)</f>
        <v>2</v>
      </c>
      <c r="I32">
        <f>SUM('Bucknell #2'!I32,'Lehigh #2'!I32,'American #2'!I32,'Lafayette #2'!I32,'Navy #2'!I32,'Colgate #2'!I32,'HC #2'!I32,'Army #2'!I32,Bucknell!I32,'Loyola #2'!I32,'Holy Cross'!I32,Navy!I32,colgate!I32,'Loyola '!I32,Army!I32,Lehigh!I32,American!I32,Lafayette!I32)</f>
        <v>3</v>
      </c>
      <c r="J32">
        <f>SUM('Bucknell #2'!J32,'Lehigh #2'!J32,'American #2'!J32,'Lafayette #2'!J32,'Navy #2'!J32,'Colgate #2'!J32,'HC #2'!J32,'Army #2'!J32,Bucknell!J32,'Loyola #2'!J32,'Holy Cross'!J32,Navy!J32,colgate!J32,'Loyola '!J32,Army!J32,Lehigh!J32,American!J32,Lafayette!J32)</f>
        <v>8</v>
      </c>
      <c r="K32">
        <f>SUM('Bucknell #2'!K32,'Lehigh #2'!K32,'American #2'!K32,'Lafayette #2'!K32,'Navy #2'!K32,'Colgate #2'!K32,'HC #2'!K32,'Army #2'!K32,Bucknell!K32,'Loyola #2'!K32,'Holy Cross'!K32,Navy!K32,colgate!K32,'Loyola '!K32,Army!K32,Lehigh!K32,American!K32,Lafayette!K32)</f>
        <v>0</v>
      </c>
      <c r="L32">
        <f>SUM('Bucknell #2'!L32,'Lehigh #2'!L32,'American #2'!L32,'Lafayette #2'!L32,'Navy #2'!L32,'Colgate #2'!L32,'HC #2'!L32,'Army #2'!L32,Bucknell!L32,'Loyola #2'!L32,'Holy Cross'!L32,Navy!L32,colgate!L32,'Loyola '!L32,Army!L32,Lehigh!L32,American!L32,Lafayette!L32)</f>
        <v>0</v>
      </c>
      <c r="M32">
        <f>SUM('Bucknell #2'!M32,'Lehigh #2'!M32,'American #2'!M32,'Lafayette #2'!M32,'Navy #2'!M32,'Colgate #2'!M32,'HC #2'!M32,'Army #2'!M32,Bucknell!M32,'Loyola #2'!M32,'Holy Cross'!M32,Navy!M32,colgate!M32,'Loyola '!M32,Army!M32,Lehigh!M32,American!M32,Lafayette!M32)</f>
        <v>1</v>
      </c>
      <c r="P32" s="6"/>
      <c r="Q32" s="6"/>
      <c r="R32" s="10"/>
    </row>
    <row r="33" spans="3:46" ht="24">
      <c r="D33" s="5" t="s">
        <v>70</v>
      </c>
      <c r="E33">
        <f>SUM('Bucknell #2'!E33,'Lehigh #2'!E33,'American #2'!E33,'Lafayette #2'!E33,'Navy #2'!E33,'Colgate #2'!E33,'HC #2'!E33,'Army #2'!E33,Bucknell!E33,'Loyola #2'!E33,'Holy Cross'!E33,Navy!E33,colgate!E33,'Loyola '!E33,Army!E33,Lehigh!E33,American!E33,Lafayette!E33)</f>
        <v>3</v>
      </c>
      <c r="F33">
        <f>SUM('Bucknell #2'!F33,'Lehigh #2'!F33,'American #2'!F33,'Lafayette #2'!F33,'Navy #2'!F33,'Colgate #2'!F33,'HC #2'!F33,'Army #2'!F33,Bucknell!F33,'Loyola #2'!F33,'Holy Cross'!F33,Navy!F33,colgate!F33,'Loyola '!F33,Army!F33,Lehigh!F33,American!F33,Lafayette!F33)</f>
        <v>10</v>
      </c>
      <c r="G33">
        <f>SUM('Bucknell #2'!G33,'Lehigh #2'!G33,'American #2'!G33,'Lafayette #2'!G33,'Navy #2'!G33,'Colgate #2'!G33,'HC #2'!G33,'Army #2'!G33,Bucknell!G33,'Loyola #2'!G33,'Holy Cross'!G33,Navy!G33,colgate!G33,'Loyola '!G33,Army!G33,Lehigh!G33,American!G33,Lafayette!G33)</f>
        <v>4</v>
      </c>
      <c r="H33">
        <f>SUM('Bucknell #2'!H33,'Lehigh #2'!H33,'American #2'!H33,'Lafayette #2'!H33,'Navy #2'!H33,'Colgate #2'!H33,'HC #2'!H33,'Army #2'!H33,Bucknell!H33,'Loyola #2'!H33,'Holy Cross'!H33,Navy!H33,colgate!H33,'Loyola '!H33,Army!H33,Lehigh!H33,American!H33,Lafayette!H33)</f>
        <v>7</v>
      </c>
      <c r="I33">
        <f>SUM('Bucknell #2'!I33,'Lehigh #2'!I33,'American #2'!I33,'Lafayette #2'!I33,'Navy #2'!I33,'Colgate #2'!I33,'HC #2'!I33,'Army #2'!I33,Bucknell!I33,'Loyola #2'!I33,'Holy Cross'!I33,Navy!I33,colgate!I33,'Loyola '!I33,Army!I33,Lehigh!I33,American!I33,Lafayette!I33)</f>
        <v>8</v>
      </c>
      <c r="J33">
        <f>SUM('Bucknell #2'!J33,'Lehigh #2'!J33,'American #2'!J33,'Lafayette #2'!J33,'Navy #2'!J33,'Colgate #2'!J33,'HC #2'!J33,'Army #2'!J33,Bucknell!J33,'Loyola #2'!J33,'Holy Cross'!J33,Navy!J33,colgate!J33,'Loyola '!J33,Army!J33,Lehigh!J33,American!J33,Lafayette!J33)</f>
        <v>18</v>
      </c>
      <c r="K33">
        <f>SUM('Bucknell #2'!K33,'Lehigh #2'!K33,'American #2'!K33,'Lafayette #2'!K33,'Navy #2'!K33,'Colgate #2'!K33,'HC #2'!K33,'Army #2'!K33,Bucknell!K33,'Loyola #2'!K33,'Holy Cross'!K33,Navy!K33,colgate!K33,'Loyola '!K33,Army!K33,Lehigh!K33,American!K33,Lafayette!K33)</f>
        <v>0</v>
      </c>
      <c r="L33">
        <f>SUM('Bucknell #2'!L33,'Lehigh #2'!L33,'American #2'!L33,'Lafayette #2'!L33,'Navy #2'!L33,'Colgate #2'!L33,'HC #2'!L33,'Army #2'!L33,Bucknell!L33,'Loyola #2'!L33,'Holy Cross'!L33,Navy!L33,colgate!L33,'Loyola '!L33,Army!L33,Lehigh!L33,American!L33,Lafayette!L33)</f>
        <v>0</v>
      </c>
      <c r="M33">
        <f>SUM('Bucknell #2'!M33,'Lehigh #2'!M33,'American #2'!M33,'Lafayette #2'!M33,'Navy #2'!M33,'Colgate #2'!M33,'HC #2'!M33,'Army #2'!M33,Bucknell!M33,'Loyola #2'!M33,'Holy Cross'!M33,Navy!M33,colgate!M33,'Loyola '!M33,Army!M33,Lehigh!M33,American!M33,Lafayette!M33)</f>
        <v>6</v>
      </c>
      <c r="P33" s="6">
        <f>SUM(G61,G70,G76,G82,G88,G93,G98,G103)</f>
        <v>15</v>
      </c>
      <c r="Q33" s="6">
        <f>SUM(H61,H70,H76,H82,H88,H93,H98,H103)</f>
        <v>57</v>
      </c>
      <c r="R33" s="12">
        <f>P33/Q33</f>
        <v>0.26315789473684209</v>
      </c>
    </row>
    <row r="34" spans="3:46" ht="24">
      <c r="C34" s="5"/>
      <c r="D34" s="5" t="s">
        <v>71</v>
      </c>
      <c r="E34">
        <f>SUM('Bucknell #2'!E34,'Lehigh #2'!E34,'American #2'!E34,'Lafayette #2'!E34,'Navy #2'!E34,'Colgate #2'!E34,'HC #2'!E34,'Army #2'!E34,Bucknell!E34,'Loyola #2'!E34,'Holy Cross'!E34,Navy!E34,colgate!E34,'Loyola '!E34,Army!E34,Lehigh!E34,American!E34,Lafayette!E34)</f>
        <v>7</v>
      </c>
      <c r="F34">
        <f>SUM('Bucknell #2'!F34,'Lehigh #2'!F34,'American #2'!F34,'Lafayette #2'!F34,'Navy #2'!F34,'Colgate #2'!F34,'HC #2'!F34,'Army #2'!F34,Bucknell!F34,'Loyola #2'!F34,'Holy Cross'!F34,Navy!F34,colgate!F34,'Loyola '!F34,Army!F34,Lehigh!F34,American!F34,Lafayette!F34)</f>
        <v>12</v>
      </c>
      <c r="G34">
        <f>SUM('Bucknell #2'!G34,'Lehigh #2'!G34,'American #2'!G34,'Lafayette #2'!G34,'Navy #2'!G34,'Colgate #2'!G34,'HC #2'!G34,'Army #2'!G34,Bucknell!G34,'Loyola #2'!G34,'Holy Cross'!G34,Navy!G34,colgate!G34,'Loyola '!G34,Army!G34,Lehigh!G34,American!G34,Lafayette!G34)</f>
        <v>5</v>
      </c>
      <c r="H34">
        <f>SUM('Bucknell #2'!H34,'Lehigh #2'!H34,'American #2'!H34,'Lafayette #2'!H34,'Navy #2'!H34,'Colgate #2'!H34,'HC #2'!H34,'Army #2'!H34,Bucknell!H34,'Loyola #2'!H34,'Holy Cross'!H34,Navy!H34,colgate!H34,'Loyola '!H34,Army!H34,Lehigh!H34,American!H34,Lafayette!H34)</f>
        <v>9</v>
      </c>
      <c r="I34">
        <f>SUM('Bucknell #2'!I34,'Lehigh #2'!I34,'American #2'!I34,'Lafayette #2'!I34,'Navy #2'!I34,'Colgate #2'!I34,'HC #2'!I34,'Army #2'!I34,Bucknell!I34,'Loyola #2'!I34,'Holy Cross'!I34,Navy!I34,colgate!I34,'Loyola '!I34,Army!I34,Lehigh!I34,American!I34,Lafayette!I34)</f>
        <v>12</v>
      </c>
      <c r="J34">
        <f>SUM('Bucknell #2'!J34,'Lehigh #2'!J34,'American #2'!J34,'Lafayette #2'!J34,'Navy #2'!J34,'Colgate #2'!J34,'HC #2'!J34,'Army #2'!J34,Bucknell!J34,'Loyola #2'!J34,'Holy Cross'!J34,Navy!J34,colgate!J34,'Loyola '!J34,Army!J34,Lehigh!J34,American!J34,Lafayette!J34)</f>
        <v>19</v>
      </c>
      <c r="K34">
        <f>SUM('Bucknell #2'!K34,'Lehigh #2'!K34,'American #2'!K34,'Lafayette #2'!K34,'Navy #2'!K34,'Colgate #2'!K34,'HC #2'!K34,'Army #2'!K34,Bucknell!K34,'Loyola #2'!K34,'Holy Cross'!K34,Navy!K34,colgate!K34,'Loyola '!K34,Army!K34,Lehigh!K34,American!K34,Lafayette!K34)</f>
        <v>0</v>
      </c>
      <c r="L34">
        <f>SUM('Bucknell #2'!L34,'Lehigh #2'!L34,'American #2'!L34,'Lafayette #2'!L34,'Navy #2'!L34,'Colgate #2'!L34,'HC #2'!L34,'Army #2'!L34,Bucknell!L34,'Loyola #2'!L34,'Holy Cross'!L34,Navy!L34,colgate!L34,'Loyola '!L34,Army!L34,Lehigh!L34,American!L34,Lafayette!L34)</f>
        <v>0</v>
      </c>
      <c r="M34">
        <f>SUM('Bucknell #2'!M34,'Lehigh #2'!M34,'American #2'!M34,'Lafayette #2'!M34,'Navy #2'!M34,'Colgate #2'!M34,'HC #2'!M34,'Army #2'!M34,Bucknell!M34,'Loyola #2'!M34,'Holy Cross'!M34,Navy!M34,colgate!M34,'Loyola '!M34,Army!M34,Lehigh!M34,American!M34,Lafayette!M34)</f>
        <v>9</v>
      </c>
      <c r="P34" s="6" t="s">
        <v>72</v>
      </c>
      <c r="Q34" s="6" t="s">
        <v>73</v>
      </c>
      <c r="R34" s="10" t="s">
        <v>74</v>
      </c>
    </row>
    <row r="35" spans="3:46" ht="24">
      <c r="C35" s="5"/>
      <c r="D35" s="4" t="s">
        <v>25</v>
      </c>
      <c r="E35">
        <f>SUM('Bucknell #2'!E35,'Lehigh #2'!E35,'American #2'!E35,'Lafayette #2'!E35,'Navy #2'!E35,'Colgate #2'!E35,'HC #2'!E35,'Army #2'!E35,Bucknell!E35,'Loyola #2'!E35,'Holy Cross'!E35,Navy!E35,colgate!E35,'Loyola '!E35,Army!E35,Lehigh!E35,American!E35,Lafayette!E35)</f>
        <v>12</v>
      </c>
      <c r="F35">
        <f>SUM('Bucknell #2'!F35,'Lehigh #2'!F35,'American #2'!F35,'Lafayette #2'!F35,'Navy #2'!F35,'Colgate #2'!F35,'HC #2'!F35,'Army #2'!F35,Bucknell!F35,'Loyola #2'!F35,'Holy Cross'!F35,Navy!F35,colgate!F35,'Loyola '!F35,Army!F35,Lehigh!F35,American!F35,Lafayette!F35)</f>
        <v>26</v>
      </c>
      <c r="G35">
        <f>SUM('Bucknell #2'!G35,'Lehigh #2'!G35,'American #2'!G35,'Lafayette #2'!G35,'Navy #2'!G35,'Colgate #2'!G35,'HC #2'!G35,'Army #2'!G35,Bucknell!G35,'Loyola #2'!G35,'Holy Cross'!G35,Navy!G35,colgate!G35,'Loyola '!G35,Army!G35,Lehigh!G35,American!G35,Lafayette!G35)</f>
        <v>10</v>
      </c>
      <c r="H35">
        <f>SUM('Bucknell #2'!H35,'Lehigh #2'!H35,'American #2'!H35,'Lafayette #2'!H35,'Navy #2'!H35,'Colgate #2'!H35,'HC #2'!H35,'Army #2'!H35,Bucknell!H35,'Loyola #2'!H35,'Holy Cross'!H35,Navy!H35,colgate!H35,'Loyola '!H35,Army!H35,Lehigh!H35,American!H35,Lafayette!H35)</f>
        <v>18</v>
      </c>
      <c r="I35">
        <f>SUM('Bucknell #2'!I35,'Lehigh #2'!I35,'American #2'!I35,'Lafayette #2'!I35,'Navy #2'!I35,'Colgate #2'!I35,'HC #2'!I35,'Army #2'!I35,Bucknell!I35,'Loyola #2'!I35,'Holy Cross'!I35,Navy!I35,colgate!I35,'Loyola '!I35,Army!I35,Lehigh!I35,American!I35,Lafayette!I35)</f>
        <v>23</v>
      </c>
      <c r="J35">
        <f>SUM('Bucknell #2'!J35,'Lehigh #2'!J35,'American #2'!J35,'Lafayette #2'!J35,'Navy #2'!J35,'Colgate #2'!J35,'HC #2'!J35,'Army #2'!J35,Bucknell!J35,'Loyola #2'!J35,'Holy Cross'!J35,Navy!J35,colgate!J35,'Loyola '!J35,Army!J35,Lehigh!J35,American!J35,Lafayette!J35)</f>
        <v>45</v>
      </c>
      <c r="K35">
        <f>SUM('Bucknell #2'!K35,'Lehigh #2'!K35,'American #2'!K35,'Lafayette #2'!K35,'Navy #2'!K35,'Colgate #2'!K35,'HC #2'!K35,'Army #2'!K35,Bucknell!K35,'Loyola #2'!K35,'Holy Cross'!K35,Navy!K35,colgate!K35,'Loyola '!K35,Army!K35,Lehigh!K35,American!K35,Lafayette!K35)</f>
        <v>45</v>
      </c>
      <c r="L35">
        <f>SUM('Bucknell #2'!L35,'Lehigh #2'!L35,'American #2'!L35,'Lafayette #2'!L35,'Navy #2'!L35,'Colgate #2'!L35,'HC #2'!L35,'Army #2'!L35,Bucknell!L35,'Loyola #2'!L35,'Holy Cross'!L35,Navy!L35,colgate!L35,'Loyola '!L35,Army!L35,Lehigh!L35,American!L35,Lafayette!L35)</f>
        <v>89</v>
      </c>
      <c r="M35">
        <f>SUM('Bucknell #2'!M35,'Lehigh #2'!M35,'American #2'!M35,'Lafayette #2'!M35,'Navy #2'!M35,'Colgate #2'!M35,'HC #2'!M35,'Army #2'!M35,Bucknell!M35,'Loyola #2'!M35,'Holy Cross'!M35,Navy!M35,colgate!M35,'Loyola '!M35,Army!M35,Lehigh!M35,American!M35,Lafayette!M35)</f>
        <v>15</v>
      </c>
      <c r="P35" s="6">
        <f>SUM(I61,I70,I76,I82,I88,I93,I98,I103)</f>
        <v>11</v>
      </c>
      <c r="Q35" s="6">
        <f>SUM(J61,J70,J76,J82,J88,J93,J98,J103)</f>
        <v>29</v>
      </c>
      <c r="R35" s="12">
        <f>P35/Q35</f>
        <v>0.37931034482758619</v>
      </c>
    </row>
    <row r="36" spans="3:46">
      <c r="E36">
        <f>SUM('Bucknell #2'!E36,'Lehigh #2'!E36,'American #2'!E36,'Lafayette #2'!E36,'Navy #2'!E36,'Colgate #2'!E36,'HC #2'!E36,'Army #2'!E36,Bucknell!E36,'Loyola #2'!E36,'Holy Cross'!E36,Navy!E36,colgate!E36,'Loyola '!E36,Army!E36,Lehigh!E36,American!E36,Lafayette!E36)</f>
        <v>0</v>
      </c>
      <c r="F36">
        <f>SUM('Bucknell #2'!F36,'Lehigh #2'!F36,'American #2'!F36,'Lafayette #2'!F36,'Navy #2'!F36,'Colgate #2'!F36,'HC #2'!F36,'Army #2'!F36,Bucknell!F36,'Loyola #2'!F36,'Holy Cross'!F36,Navy!F36,colgate!F36,'Loyola '!F36,Army!F36,Lehigh!F36,American!F36,Lafayette!F36)</f>
        <v>0</v>
      </c>
      <c r="G36">
        <f>SUM('Bucknell #2'!G36,'Lehigh #2'!G36,'American #2'!G36,'Lafayette #2'!G36,'Navy #2'!G36,'Colgate #2'!G36,'HC #2'!G36,'Army #2'!G36,Bucknell!G36,'Loyola #2'!G36,'Holy Cross'!G36,Navy!G36,colgate!G36,'Loyola '!G36,Army!G36,Lehigh!G36,American!G36,Lafayette!G36)</f>
        <v>0</v>
      </c>
      <c r="H36">
        <f>SUM('Bucknell #2'!H36,'Lehigh #2'!H36,'American #2'!H36,'Lafayette #2'!H36,'Navy #2'!H36,'Colgate #2'!H36,'HC #2'!H36,'Army #2'!H36,Bucknell!H36,'Loyola #2'!H36,'Holy Cross'!H36,Navy!H36,colgate!H36,'Loyola '!H36,Army!H36,Lehigh!H36,American!H36,Lafayette!H36)</f>
        <v>0</v>
      </c>
      <c r="I36">
        <f>SUM('Bucknell #2'!I36,'Lehigh #2'!I36,'American #2'!I36,'Lafayette #2'!I36,'Navy #2'!I36,'Colgate #2'!I36,'HC #2'!I36,'Army #2'!I36,Bucknell!I36,'Loyola #2'!I36,'Holy Cross'!I36,Navy!I36,colgate!I36,'Loyola '!I36,Army!I36,Lehigh!I36,American!I36,Lafayette!I36)</f>
        <v>0</v>
      </c>
      <c r="J36">
        <f>SUM('Bucknell #2'!J36,'Lehigh #2'!J36,'American #2'!J36,'Lafayette #2'!J36,'Navy #2'!J36,'Colgate #2'!J36,'HC #2'!J36,'Army #2'!J36,Bucknell!J36,'Loyola #2'!J36,'Holy Cross'!J36,Navy!J36,colgate!J36,'Loyola '!J36,Army!J36,Lehigh!J36,American!J36,Lafayette!J36)</f>
        <v>0</v>
      </c>
      <c r="K36">
        <f>SUM('Bucknell #2'!K36,'Lehigh #2'!K36,'American #2'!K36,'Lafayette #2'!K36,'Navy #2'!K36,'Colgate #2'!K36,'HC #2'!K36,'Army #2'!K36,Bucknell!K36,'Loyola #2'!K36,'Holy Cross'!K36,Navy!K36,colgate!K36,'Loyola '!K36,Army!K36,Lehigh!K36,American!K36,Lafayette!K36)</f>
        <v>0</v>
      </c>
      <c r="L36">
        <f>SUM('Bucknell #2'!L36,'Lehigh #2'!L36,'American #2'!L36,'Lafayette #2'!L36,'Navy #2'!L36,'Colgate #2'!L36,'HC #2'!L36,'Army #2'!L36,Bucknell!L36,'Loyola #2'!L36,'Holy Cross'!L36,Navy!L36,colgate!L36,'Loyola '!L36,Army!L36,Lehigh!L36,American!L36,Lafayette!L36)</f>
        <v>0</v>
      </c>
      <c r="M36">
        <f>SUM('Bucknell #2'!M36,'Lehigh #2'!M36,'American #2'!M36,'Lafayette #2'!M36,'Navy #2'!M36,'Colgate #2'!M36,'HC #2'!M36,'Army #2'!M36,Bucknell!M36,'Loyola #2'!M36,'Holy Cross'!M36,Navy!M36,colgate!M36,'Loyola '!M36,Army!M36,Lehigh!M36,American!M36,Lafayette!M36)</f>
        <v>0</v>
      </c>
      <c r="AL36" s="4"/>
      <c r="AM36" s="4"/>
      <c r="AN36" s="4"/>
      <c r="AO36" s="4"/>
      <c r="AP36" s="4"/>
      <c r="AQ36" s="4"/>
      <c r="AR36" s="4"/>
      <c r="AS36" s="4"/>
      <c r="AT36" s="4"/>
    </row>
    <row r="37" spans="3:46">
      <c r="D37" s="4" t="s">
        <v>75</v>
      </c>
      <c r="E37">
        <f>SUM('Bucknell #2'!E37,'Lehigh #2'!E37,'American #2'!E37,'Lafayette #2'!E37,'Navy #2'!E37,'Colgate #2'!E37,'HC #2'!E37,'Army #2'!E37,Bucknell!E37,'Loyola #2'!E37,'Holy Cross'!E37,Navy!E37,colgate!E37,'Loyola '!E37,Army!E37,Lehigh!E37,American!E37,Lafayette!E37)</f>
        <v>0</v>
      </c>
      <c r="F37">
        <f>SUM('Bucknell #2'!F37,'Lehigh #2'!F37,'American #2'!F37,'Lafayette #2'!F37,'Navy #2'!F37,'Colgate #2'!F37,'HC #2'!F37,'Army #2'!F37,Bucknell!F37,'Loyola #2'!F37,'Holy Cross'!F37,Navy!F37,colgate!F37,'Loyola '!F37,Army!F37,Lehigh!F37,American!F37,Lafayette!F37)</f>
        <v>0</v>
      </c>
      <c r="G37">
        <f>SUM('Bucknell #2'!G37,'Lehigh #2'!G37,'American #2'!G37,'Lafayette #2'!G37,'Navy #2'!G37,'Colgate #2'!G37,'HC #2'!G37,'Army #2'!G37,Bucknell!G37,'Loyola #2'!G37,'Holy Cross'!G37,Navy!G37,colgate!G37,'Loyola '!G37,Army!G37,Lehigh!G37,American!G37,Lafayette!G37)</f>
        <v>0</v>
      </c>
      <c r="H37">
        <f>SUM('Bucknell #2'!H37,'Lehigh #2'!H37,'American #2'!H37,'Lafayette #2'!H37,'Navy #2'!H37,'Colgate #2'!H37,'HC #2'!H37,'Army #2'!H37,Bucknell!H37,'Loyola #2'!H37,'Holy Cross'!H37,Navy!H37,colgate!H37,'Loyola '!H37,Army!H37,Lehigh!H37,American!H37,Lafayette!H37)</f>
        <v>0</v>
      </c>
      <c r="I37">
        <f>SUM('Bucknell #2'!I37,'Lehigh #2'!I37,'American #2'!I37,'Lafayette #2'!I37,'Navy #2'!I37,'Colgate #2'!I37,'HC #2'!I37,'Army #2'!I37,Bucknell!I37,'Loyola #2'!I37,'Holy Cross'!I37,Navy!I37,colgate!I37,'Loyola '!I37,Army!I37,Lehigh!I37,American!I37,Lafayette!I37)</f>
        <v>0</v>
      </c>
      <c r="J37">
        <f>SUM('Bucknell #2'!J37,'Lehigh #2'!J37,'American #2'!J37,'Lafayette #2'!J37,'Navy #2'!J37,'Colgate #2'!J37,'HC #2'!J37,'Army #2'!J37,Bucknell!J37,'Loyola #2'!J37,'Holy Cross'!J37,Navy!J37,colgate!J37,'Loyola '!J37,Army!J37,Lehigh!J37,American!J37,Lafayette!J37)</f>
        <v>0</v>
      </c>
      <c r="K37">
        <f>SUM('Bucknell #2'!K37,'Lehigh #2'!K37,'American #2'!K37,'Lafayette #2'!K37,'Navy #2'!K37,'Colgate #2'!K37,'HC #2'!K37,'Army #2'!K37,Bucknell!K37,'Loyola #2'!K37,'Holy Cross'!K37,Navy!K37,colgate!K37,'Loyola '!K37,Army!K37,Lehigh!K37,American!K37,Lafayette!K37)</f>
        <v>0</v>
      </c>
      <c r="L37">
        <f>SUM('Bucknell #2'!L37,'Lehigh #2'!L37,'American #2'!L37,'Lafayette #2'!L37,'Navy #2'!L37,'Colgate #2'!L37,'HC #2'!L37,'Army #2'!L37,Bucknell!L37,'Loyola #2'!L37,'Holy Cross'!L37,Navy!L37,colgate!L37,'Loyola '!L37,Army!L37,Lehigh!L37,American!L37,Lafayette!L37)</f>
        <v>0</v>
      </c>
      <c r="M37">
        <f>SUM('Bucknell #2'!M37,'Lehigh #2'!M37,'American #2'!M37,'Lafayette #2'!M37,'Navy #2'!M37,'Colgate #2'!M37,'HC #2'!M37,'Army #2'!M37,Bucknell!M37,'Loyola #2'!M37,'Holy Cross'!M37,Navy!M37,colgate!M37,'Loyola '!M37,Army!M37,Lehigh!M37,American!M37,Lafayette!M37)</f>
        <v>0</v>
      </c>
    </row>
    <row r="38" spans="3:46" ht="24">
      <c r="D38" t="s">
        <v>76</v>
      </c>
      <c r="E38">
        <f>SUM('Bucknell #2'!E38,'Lehigh #2'!E38,'American #2'!E38,'Lafayette #2'!E38,'Navy #2'!E38,'Colgate #2'!E38,'HC #2'!E38,'Army #2'!E38,Bucknell!E38,'Loyola #2'!E38,'Holy Cross'!E38,Navy!E38,colgate!E38,'Loyola '!E38,Army!E38,Lehigh!E38,American!E38,Lafayette!E38)</f>
        <v>13</v>
      </c>
      <c r="F38">
        <f>SUM('Bucknell #2'!F38,'Lehigh #2'!F38,'American #2'!F38,'Lafayette #2'!F38,'Navy #2'!F38,'Colgate #2'!F38,'HC #2'!F38,'Army #2'!F38,Bucknell!F38,'Loyola #2'!F38,'Holy Cross'!F38,Navy!F38,colgate!F38,'Loyola '!F38,Army!F38,Lehigh!F38,American!F38,Lafayette!F38)</f>
        <v>41</v>
      </c>
      <c r="G38">
        <f>SUM('Bucknell #2'!G38,'Lehigh #2'!G38,'American #2'!G38,'Lafayette #2'!G38,'Navy #2'!G38,'Colgate #2'!G38,'HC #2'!G38,'Army #2'!G38,Bucknell!G38,'Loyola #2'!G38,'Holy Cross'!G38,Navy!G38,colgate!G38,'Loyola '!G38,Army!G38,Lehigh!G38,American!G38,Lafayette!G38)</f>
        <v>19</v>
      </c>
      <c r="H38">
        <f>SUM('Bucknell #2'!H38,'Lehigh #2'!H38,'American #2'!H38,'Lafayette #2'!H38,'Navy #2'!H38,'Colgate #2'!H38,'HC #2'!H38,'Army #2'!H38,Bucknell!H38,'Loyola #2'!H38,'Holy Cross'!H38,Navy!H38,colgate!H38,'Loyola '!H38,Army!H38,Lehigh!H38,American!H38,Lafayette!H38)</f>
        <v>50</v>
      </c>
      <c r="I38">
        <f>SUM('Bucknell #2'!I38,'Lehigh #2'!I38,'American #2'!I38,'Lafayette #2'!I38,'Navy #2'!I38,'Colgate #2'!I38,'HC #2'!I38,'Army #2'!I38,Bucknell!I38,'Loyola #2'!I38,'Holy Cross'!I38,Navy!I38,colgate!I38,'Loyola '!I38,Army!I38,Lehigh!I38,American!I38,Lafayette!I38)</f>
        <v>14</v>
      </c>
      <c r="J38">
        <f>SUM('Bucknell #2'!J38,'Lehigh #2'!J38,'American #2'!J38,'Lafayette #2'!J38,'Navy #2'!J38,'Colgate #2'!J38,'HC #2'!J38,'Army #2'!J38,Bucknell!J38,'Loyola #2'!J38,'Holy Cross'!J38,Navy!J38,colgate!J38,'Loyola '!J38,Army!J38,Lehigh!J38,American!J38,Lafayette!J38)</f>
        <v>33</v>
      </c>
      <c r="K38">
        <f>SUM('Bucknell #2'!K38,'Lehigh #2'!K38,'American #2'!K38,'Lafayette #2'!K38,'Navy #2'!K38,'Colgate #2'!K38,'HC #2'!K38,'Army #2'!K38,Bucknell!K38,'Loyola #2'!K38,'Holy Cross'!K38,Navy!K38,colgate!K38,'Loyola '!K38,Army!K38,Lehigh!K38,American!K38,Lafayette!K38)</f>
        <v>0</v>
      </c>
      <c r="L38">
        <f>SUM('Bucknell #2'!L38,'Lehigh #2'!L38,'American #2'!L38,'Lafayette #2'!L38,'Navy #2'!L38,'Colgate #2'!L38,'HC #2'!L38,'Army #2'!L38,Bucknell!L38,'Loyola #2'!L38,'Holy Cross'!L38,Navy!L38,colgate!L38,'Loyola '!L38,Army!L38,Lehigh!L38,American!L38,Lafayette!L38)</f>
        <v>0</v>
      </c>
      <c r="M38">
        <f>SUM('Bucknell #2'!M38,'Lehigh #2'!M38,'American #2'!M38,'Lafayette #2'!M38,'Navy #2'!M38,'Colgate #2'!M38,'HC #2'!M38,'Army #2'!M38,Bucknell!M38,'Loyola #2'!M38,'Holy Cross'!M38,Navy!M38,colgate!M38,'Loyola '!M38,Army!M38,Lehigh!M38,American!M38,Lafayette!M38)</f>
        <v>15</v>
      </c>
      <c r="P38" s="6"/>
      <c r="Q38" s="6"/>
      <c r="R38" s="6"/>
      <c r="AL38" s="4"/>
    </row>
    <row r="39" spans="3:46" ht="24">
      <c r="D39" t="s">
        <v>77</v>
      </c>
      <c r="E39">
        <f>SUM('Bucknell #2'!E39,'Lehigh #2'!E39,'American #2'!E39,'Lafayette #2'!E39,'Navy #2'!E39,'Colgate #2'!E39,'HC #2'!E39,'Army #2'!E39,Bucknell!E39,'Loyola #2'!E39,'Holy Cross'!E39,Navy!E39,colgate!E39,'Loyola '!E39,Army!E39,Lehigh!E39,American!E39,Lafayette!E39)</f>
        <v>0</v>
      </c>
      <c r="F39">
        <f>SUM('Bucknell #2'!F39,'Lehigh #2'!F39,'American #2'!F39,'Lafayette #2'!F39,'Navy #2'!F39,'Colgate #2'!F39,'HC #2'!F39,'Army #2'!F39,Bucknell!F39,'Loyola #2'!F39,'Holy Cross'!F39,Navy!F39,colgate!F39,'Loyola '!F39,Army!F39,Lehigh!F39,American!F39,Lafayette!F39)</f>
        <v>2</v>
      </c>
      <c r="G39">
        <f>SUM('Bucknell #2'!G39,'Lehigh #2'!G39,'American #2'!G39,'Lafayette #2'!G39,'Navy #2'!G39,'Colgate #2'!G39,'HC #2'!G39,'Army #2'!G39,Bucknell!G39,'Loyola #2'!G39,'Holy Cross'!G39,Navy!G39,colgate!G39,'Loyola '!G39,Army!G39,Lehigh!G39,American!G39,Lafayette!G39)</f>
        <v>0</v>
      </c>
      <c r="H39">
        <f>SUM('Bucknell #2'!H39,'Lehigh #2'!H39,'American #2'!H39,'Lafayette #2'!H39,'Navy #2'!H39,'Colgate #2'!H39,'HC #2'!H39,'Army #2'!H39,Bucknell!H39,'Loyola #2'!H39,'Holy Cross'!H39,Navy!H39,colgate!H39,'Loyola '!H39,Army!H39,Lehigh!H39,American!H39,Lafayette!H39)</f>
        <v>0</v>
      </c>
      <c r="I39">
        <f>SUM('Bucknell #2'!I39,'Lehigh #2'!I39,'American #2'!I39,'Lafayette #2'!I39,'Navy #2'!I39,'Colgate #2'!I39,'HC #2'!I39,'Army #2'!I39,Bucknell!I39,'Loyola #2'!I39,'Holy Cross'!I39,Navy!I39,colgate!I39,'Loyola '!I39,Army!I39,Lehigh!I39,American!I39,Lafayette!I39)</f>
        <v>1</v>
      </c>
      <c r="J39">
        <f>SUM('Bucknell #2'!J39,'Lehigh #2'!J39,'American #2'!J39,'Lafayette #2'!J39,'Navy #2'!J39,'Colgate #2'!J39,'HC #2'!J39,'Army #2'!J39,Bucknell!J39,'Loyola #2'!J39,'Holy Cross'!J39,Navy!J39,colgate!J39,'Loyola '!J39,Army!J39,Lehigh!J39,American!J39,Lafayette!J39)</f>
        <v>2</v>
      </c>
      <c r="K39">
        <f>SUM('Bucknell #2'!K39,'Lehigh #2'!K39,'American #2'!K39,'Lafayette #2'!K39,'Navy #2'!K39,'Colgate #2'!K39,'HC #2'!K39,'Army #2'!K39,Bucknell!K39,'Loyola #2'!K39,'Holy Cross'!K39,Navy!K39,colgate!K39,'Loyola '!K39,Army!K39,Lehigh!K39,American!K39,Lafayette!K39)</f>
        <v>0</v>
      </c>
      <c r="L39">
        <f>SUM('Bucknell #2'!L39,'Lehigh #2'!L39,'American #2'!L39,'Lafayette #2'!L39,'Navy #2'!L39,'Colgate #2'!L39,'HC #2'!L39,'Army #2'!L39,Bucknell!L39,'Loyola #2'!L39,'Holy Cross'!L39,Navy!L39,colgate!L39,'Loyola '!L39,Army!L39,Lehigh!L39,American!L39,Lafayette!L39)</f>
        <v>0</v>
      </c>
      <c r="M39">
        <f>SUM('Bucknell #2'!M39,'Lehigh #2'!M39,'American #2'!M39,'Lafayette #2'!M39,'Navy #2'!M39,'Colgate #2'!M39,'HC #2'!M39,'Army #2'!M39,Bucknell!M39,'Loyola #2'!M39,'Holy Cross'!M39,Navy!M39,colgate!M39,'Loyola '!M39,Army!M39,Lehigh!M39,American!M39,Lafayette!M39)</f>
        <v>3</v>
      </c>
      <c r="P39" s="6" t="s">
        <v>78</v>
      </c>
      <c r="Q39" s="6" t="s">
        <v>79</v>
      </c>
      <c r="R39" s="13" t="s">
        <v>80</v>
      </c>
      <c r="AL39" s="5"/>
      <c r="AM39" s="5"/>
      <c r="AN39" s="5"/>
      <c r="AO39" s="5"/>
      <c r="AP39" s="5"/>
      <c r="AQ39" s="5"/>
      <c r="AR39" s="5"/>
      <c r="AS39" s="5"/>
      <c r="AT39" s="5"/>
    </row>
    <row r="40" spans="3:46" ht="23.25">
      <c r="D40" s="4" t="s">
        <v>25</v>
      </c>
      <c r="E40">
        <f>SUM('Bucknell #2'!E40,'Lehigh #2'!E40,'American #2'!E40,'Lafayette #2'!E40,'Navy #2'!E40,'Colgate #2'!E40,'HC #2'!E40,'Army #2'!E40,Bucknell!E40,'Loyola #2'!E40,'Holy Cross'!E40,Navy!E40,colgate!E40,'Loyola '!E40,Army!E40,Lehigh!E40,American!E40,Lafayette!E40)</f>
        <v>13</v>
      </c>
      <c r="F40">
        <f>SUM('Bucknell #2'!F40,'Lehigh #2'!F40,'American #2'!F40,'Lafayette #2'!F40,'Navy #2'!F40,'Colgate #2'!F40,'HC #2'!F40,'Army #2'!F40,Bucknell!F40,'Loyola #2'!F40,'Holy Cross'!F40,Navy!F40,colgate!F40,'Loyola '!F40,Army!F40,Lehigh!F40,American!F40,Lafayette!F40)</f>
        <v>43</v>
      </c>
      <c r="G40">
        <f>SUM('Bucknell #2'!G40,'Lehigh #2'!G40,'American #2'!G40,'Lafayette #2'!G40,'Navy #2'!G40,'Colgate #2'!G40,'HC #2'!G40,'Army #2'!G40,Bucknell!G40,'Loyola #2'!G40,'Holy Cross'!G40,Navy!G40,colgate!G40,'Loyola '!G40,Army!G40,Lehigh!G40,American!G40,Lafayette!G40)</f>
        <v>19</v>
      </c>
      <c r="H40">
        <f>SUM('Bucknell #2'!H40,'Lehigh #2'!H40,'American #2'!H40,'Lafayette #2'!H40,'Navy #2'!H40,'Colgate #2'!H40,'HC #2'!H40,'Army #2'!H40,Bucknell!H40,'Loyola #2'!H40,'Holy Cross'!H40,Navy!H40,colgate!H40,'Loyola '!H40,Army!H40,Lehigh!H40,American!H40,Lafayette!H40)</f>
        <v>50</v>
      </c>
      <c r="I40">
        <f>SUM('Bucknell #2'!I40,'Lehigh #2'!I40,'American #2'!I40,'Lafayette #2'!I40,'Navy #2'!I40,'Colgate #2'!I40,'HC #2'!I40,'Army #2'!I40,Bucknell!I40,'Loyola #2'!I40,'Holy Cross'!I40,Navy!I40,colgate!I40,'Loyola '!I40,Army!I40,Lehigh!I40,American!I40,Lafayette!I40)</f>
        <v>15</v>
      </c>
      <c r="J40">
        <f>SUM('Bucknell #2'!J40,'Lehigh #2'!J40,'American #2'!J40,'Lafayette #2'!J40,'Navy #2'!J40,'Colgate #2'!J40,'HC #2'!J40,'Army #2'!J40,Bucknell!J40,'Loyola #2'!J40,'Holy Cross'!J40,Navy!J40,colgate!J40,'Loyola '!J40,Army!J40,Lehigh!J40,American!J40,Lafayette!J40)</f>
        <v>35</v>
      </c>
      <c r="K40">
        <f>SUM('Bucknell #2'!K40,'Lehigh #2'!K40,'American #2'!K40,'Lafayette #2'!K40,'Navy #2'!K40,'Colgate #2'!K40,'HC #2'!K40,'Army #2'!K40,Bucknell!K40,'Loyola #2'!K40,'Holy Cross'!K40,Navy!K40,colgate!K40,'Loyola '!K40,Army!K40,Lehigh!K40,American!K40,Lafayette!K40)</f>
        <v>47</v>
      </c>
      <c r="L40">
        <f>SUM('Bucknell #2'!L40,'Lehigh #2'!L40,'American #2'!L40,'Lafayette #2'!L40,'Navy #2'!L40,'Colgate #2'!L40,'HC #2'!L40,'Army #2'!L40,Bucknell!L40,'Loyola #2'!L40,'Holy Cross'!L40,Navy!L40,colgate!L40,'Loyola '!L40,Army!L40,Lehigh!L40,American!L40,Lafayette!L40)</f>
        <v>128</v>
      </c>
      <c r="M40">
        <f>SUM('Bucknell #2'!M40,'Lehigh #2'!M40,'American #2'!M40,'Lafayette #2'!M40,'Navy #2'!M40,'Colgate #2'!M40,'HC #2'!M40,'Army #2'!M40,Bucknell!M40,'Loyola #2'!M40,'Holy Cross'!M40,Navy!M40,colgate!M40,'Loyola '!M40,Army!M40,Lehigh!M40,American!M40,Lafayette!M40)</f>
        <v>18</v>
      </c>
      <c r="P40" s="6">
        <f>SUM(K114,K123,K129,K135,K141,K146,K151,K156)</f>
        <v>122</v>
      </c>
      <c r="Q40" s="6">
        <f>SUM(L114,L123,L129,L141,L135,L146,L151,L156)</f>
        <v>370</v>
      </c>
      <c r="R40" s="12">
        <f>P40/Q40</f>
        <v>0.32972972972972975</v>
      </c>
    </row>
    <row r="41" spans="3:46" ht="24">
      <c r="E41">
        <f>SUM('Bucknell #2'!E41,'Lehigh #2'!E41,'American #2'!E41,'Lafayette #2'!E41,'Navy #2'!E41,'Colgate #2'!E41,'HC #2'!E41,'Army #2'!E41,Bucknell!E41,'Loyola #2'!E41,'Holy Cross'!E41,Navy!E41,colgate!E41,'Loyola '!E41,Army!E41,Lehigh!E41,American!E41,Lafayette!E41)</f>
        <v>0</v>
      </c>
      <c r="F41">
        <f>SUM('Bucknell #2'!F41,'Lehigh #2'!F41,'American #2'!F41,'Lafayette #2'!F41,'Navy #2'!F41,'Colgate #2'!F41,'HC #2'!F41,'Army #2'!F41,Bucknell!F41,'Loyola #2'!F41,'Holy Cross'!F41,Navy!F41,colgate!F41,'Loyola '!F41,Army!F41,Lehigh!F41,American!F41,Lafayette!F41)</f>
        <v>0</v>
      </c>
      <c r="G41">
        <f>SUM('Bucknell #2'!G41,'Lehigh #2'!G41,'American #2'!G41,'Lafayette #2'!G41,'Navy #2'!G41,'Colgate #2'!G41,'HC #2'!G41,'Army #2'!G41,Bucknell!G41,'Loyola #2'!G41,'Holy Cross'!G41,Navy!G41,colgate!G41,'Loyola '!G41,Army!G41,Lehigh!G41,American!G41,Lafayette!G41)</f>
        <v>0</v>
      </c>
      <c r="H41">
        <f>SUM('Bucknell #2'!H41,'Lehigh #2'!H41,'American #2'!H41,'Lafayette #2'!H41,'Navy #2'!H41,'Colgate #2'!H41,'HC #2'!H41,'Army #2'!H41,Bucknell!H41,'Loyola #2'!H41,'Holy Cross'!H41,Navy!H41,colgate!H41,'Loyola '!H41,Army!H41,Lehigh!H41,American!H41,Lafayette!H41)</f>
        <v>0</v>
      </c>
      <c r="I41">
        <f>SUM('Bucknell #2'!I41,'Lehigh #2'!I41,'American #2'!I41,'Lafayette #2'!I41,'Navy #2'!I41,'Colgate #2'!I41,'HC #2'!I41,'Army #2'!I41,Bucknell!I41,'Loyola #2'!I41,'Holy Cross'!I41,Navy!I41,colgate!I41,'Loyola '!I41,Army!I41,Lehigh!I41,American!I41,Lafayette!I41)</f>
        <v>0</v>
      </c>
      <c r="J41">
        <f>SUM('Bucknell #2'!J41,'Lehigh #2'!J41,'American #2'!J41,'Lafayette #2'!J41,'Navy #2'!J41,'Colgate #2'!J41,'HC #2'!J41,'Army #2'!J41,Bucknell!J41,'Loyola #2'!J41,'Holy Cross'!J41,Navy!J41,colgate!J41,'Loyola '!J41,Army!J41,Lehigh!J41,American!J41,Lafayette!J41)</f>
        <v>0</v>
      </c>
      <c r="K41">
        <f>SUM('Bucknell #2'!K41,'Lehigh #2'!K41,'American #2'!K41,'Lafayette #2'!K41,'Navy #2'!K41,'Colgate #2'!K41,'HC #2'!K41,'Army #2'!K41,Bucknell!K41,'Loyola #2'!K41,'Holy Cross'!K41,Navy!K41,colgate!K41,'Loyola '!K41,Army!K41,Lehigh!K41,American!K41,Lafayette!K41)</f>
        <v>0</v>
      </c>
      <c r="L41">
        <f>SUM('Bucknell #2'!L41,'Lehigh #2'!L41,'American #2'!L41,'Lafayette #2'!L41,'Navy #2'!L41,'Colgate #2'!L41,'HC #2'!L41,'Army #2'!L41,Bucknell!L41,'Loyola #2'!L41,'Holy Cross'!L41,Navy!L41,colgate!L41,'Loyola '!L41,Army!L41,Lehigh!L41,American!L41,Lafayette!L41)</f>
        <v>0</v>
      </c>
      <c r="M41">
        <f>SUM('Bucknell #2'!M41,'Lehigh #2'!M41,'American #2'!M41,'Lafayette #2'!M41,'Navy #2'!M41,'Colgate #2'!M41,'HC #2'!M41,'Army #2'!M41,Bucknell!M41,'Loyola #2'!M41,'Holy Cross'!M41,Navy!M41,colgate!M41,'Loyola '!M41,Army!M41,Lehigh!M41,American!M41,Lafayette!M41)</f>
        <v>0</v>
      </c>
      <c r="P41" s="6" t="s">
        <v>81</v>
      </c>
      <c r="Q41" s="6" t="s">
        <v>82</v>
      </c>
      <c r="R41" s="10" t="s">
        <v>83</v>
      </c>
      <c r="AL41" s="4"/>
    </row>
    <row r="42" spans="3:46" ht="24">
      <c r="D42" s="4" t="s">
        <v>84</v>
      </c>
      <c r="E42">
        <f>SUM('Bucknell #2'!E42,'Lehigh #2'!E42,'American #2'!E42,'Lafayette #2'!E42,'Navy #2'!E42,'Colgate #2'!E42,'HC #2'!E42,'Army #2'!E42,Bucknell!E42,'Loyola #2'!E42,'Holy Cross'!E42,Navy!E42,colgate!E42,'Loyola '!E42,Army!E42,Lehigh!E42,American!E42,Lafayette!E42)</f>
        <v>0</v>
      </c>
      <c r="F42">
        <f>SUM('Bucknell #2'!F42,'Lehigh #2'!F42,'American #2'!F42,'Lafayette #2'!F42,'Navy #2'!F42,'Colgate #2'!F42,'HC #2'!F42,'Army #2'!F42,Bucknell!F42,'Loyola #2'!F42,'Holy Cross'!F42,Navy!F42,colgate!F42,'Loyola '!F42,Army!F42,Lehigh!F42,American!F42,Lafayette!F42)</f>
        <v>0</v>
      </c>
      <c r="G42">
        <f>SUM('Bucknell #2'!G42,'Lehigh #2'!G42,'American #2'!G42,'Lafayette #2'!G42,'Navy #2'!G42,'Colgate #2'!G42,'HC #2'!G42,'Army #2'!G42,Bucknell!G42,'Loyola #2'!G42,'Holy Cross'!G42,Navy!G42,colgate!G42,'Loyola '!G42,Army!G42,Lehigh!G42,American!G42,Lafayette!G42)</f>
        <v>0</v>
      </c>
      <c r="H42">
        <f>SUM('Bucknell #2'!H42,'Lehigh #2'!H42,'American #2'!H42,'Lafayette #2'!H42,'Navy #2'!H42,'Colgate #2'!H42,'HC #2'!H42,'Army #2'!H42,Bucknell!H42,'Loyola #2'!H42,'Holy Cross'!H42,Navy!H42,colgate!H42,'Loyola '!H42,Army!H42,Lehigh!H42,American!H42,Lafayette!H42)</f>
        <v>0</v>
      </c>
      <c r="I42">
        <f>SUM('Bucknell #2'!I42,'Lehigh #2'!I42,'American #2'!I42,'Lafayette #2'!I42,'Navy #2'!I42,'Colgate #2'!I42,'HC #2'!I42,'Army #2'!I42,Bucknell!I42,'Loyola #2'!I42,'Holy Cross'!I42,Navy!I42,colgate!I42,'Loyola '!I42,Army!I42,Lehigh!I42,American!I42,Lafayette!I42)</f>
        <v>0</v>
      </c>
      <c r="J42">
        <f>SUM('Bucknell #2'!J42,'Lehigh #2'!J42,'American #2'!J42,'Lafayette #2'!J42,'Navy #2'!J42,'Colgate #2'!J42,'HC #2'!J42,'Army #2'!J42,Bucknell!J42,'Loyola #2'!J42,'Holy Cross'!J42,Navy!J42,colgate!J42,'Loyola '!J42,Army!J42,Lehigh!J42,American!J42,Lafayette!J42)</f>
        <v>0</v>
      </c>
      <c r="K42">
        <f>SUM('Bucknell #2'!K42,'Lehigh #2'!K42,'American #2'!K42,'Lafayette #2'!K42,'Navy #2'!K42,'Colgate #2'!K42,'HC #2'!K42,'Army #2'!K42,Bucknell!K42,'Loyola #2'!K42,'Holy Cross'!K42,Navy!K42,colgate!K42,'Loyola '!K42,Army!K42,Lehigh!K42,American!K42,Lafayette!K42)</f>
        <v>0</v>
      </c>
      <c r="L42">
        <f>SUM('Bucknell #2'!L42,'Lehigh #2'!L42,'American #2'!L42,'Lafayette #2'!L42,'Navy #2'!L42,'Colgate #2'!L42,'HC #2'!L42,'Army #2'!L42,Bucknell!L42,'Loyola #2'!L42,'Holy Cross'!L42,Navy!L42,colgate!L42,'Loyola '!L42,Army!L42,Lehigh!L42,American!L42,Lafayette!L42)</f>
        <v>0</v>
      </c>
      <c r="M42">
        <f>SUM('Bucknell #2'!M42,'Lehigh #2'!M42,'American #2'!M42,'Lafayette #2'!M42,'Navy #2'!M42,'Colgate #2'!M42,'HC #2'!M42,'Army #2'!M42,Bucknell!M42,'Loyola #2'!M42,'Holy Cross'!M42,Navy!M42,colgate!M42,'Loyola '!M42,Army!M42,Lehigh!M42,American!M42,Lafayette!M42)</f>
        <v>0</v>
      </c>
      <c r="P42" s="6">
        <f>SUM(E114,E123,E129,E135,E141,E146,E151,E156)</f>
        <v>39</v>
      </c>
      <c r="Q42" s="6">
        <f>SUM(F114,F123,F129,F135,F141,F146,F151,F156)</f>
        <v>133</v>
      </c>
      <c r="R42" s="12">
        <f>P42/Q42</f>
        <v>0.2932330827067669</v>
      </c>
    </row>
    <row r="43" spans="3:46" ht="24">
      <c r="D43" t="s">
        <v>85</v>
      </c>
      <c r="E43">
        <f>SUM('Bucknell #2'!E43,'Lehigh #2'!E43,'American #2'!E43,'Lafayette #2'!E43,'Navy #2'!E43,'Colgate #2'!E43,'HC #2'!E43,'Army #2'!E43,Bucknell!E43,'Loyola #2'!E43,'Holy Cross'!E43,Navy!E43,colgate!E43,'Loyola '!E43,Army!E43,Lehigh!E43,American!E43,Lafayette!E43)</f>
        <v>9</v>
      </c>
      <c r="F43">
        <f>SUM('Bucknell #2'!F43,'Lehigh #2'!F43,'American #2'!F43,'Lafayette #2'!F43,'Navy #2'!F43,'Colgate #2'!F43,'HC #2'!F43,'Army #2'!F43,Bucknell!F43,'Loyola #2'!F43,'Holy Cross'!F43,Navy!F43,colgate!F43,'Loyola '!F43,Army!F43,Lehigh!F43,American!F43,Lafayette!F43)</f>
        <v>15</v>
      </c>
      <c r="G43">
        <f>SUM('Bucknell #2'!G43,'Lehigh #2'!G43,'American #2'!G43,'Lafayette #2'!G43,'Navy #2'!G43,'Colgate #2'!G43,'HC #2'!G43,'Army #2'!G43,Bucknell!G43,'Loyola #2'!G43,'Holy Cross'!G43,Navy!G43,colgate!G43,'Loyola '!G43,Army!G43,Lehigh!G43,American!G43,Lafayette!G43)</f>
        <v>9</v>
      </c>
      <c r="H43">
        <f>SUM('Bucknell #2'!H43,'Lehigh #2'!H43,'American #2'!H43,'Lafayette #2'!H43,'Navy #2'!H43,'Colgate #2'!H43,'HC #2'!H43,'Army #2'!H43,Bucknell!H43,'Loyola #2'!H43,'Holy Cross'!H43,Navy!H43,colgate!H43,'Loyola '!H43,Army!H43,Lehigh!H43,American!H43,Lafayette!H43)</f>
        <v>21</v>
      </c>
      <c r="I43">
        <f>SUM('Bucknell #2'!I43,'Lehigh #2'!I43,'American #2'!I43,'Lafayette #2'!I43,'Navy #2'!I43,'Colgate #2'!I43,'HC #2'!I43,'Army #2'!I43,Bucknell!I43,'Loyola #2'!I43,'Holy Cross'!I43,Navy!I43,colgate!I43,'Loyola '!I43,Army!I43,Lehigh!I43,American!I43,Lafayette!I43)</f>
        <v>14</v>
      </c>
      <c r="J43">
        <f>SUM('Bucknell #2'!J43,'Lehigh #2'!J43,'American #2'!J43,'Lafayette #2'!J43,'Navy #2'!J43,'Colgate #2'!J43,'HC #2'!J43,'Army #2'!J43,Bucknell!J43,'Loyola #2'!J43,'Holy Cross'!J43,Navy!J43,colgate!J43,'Loyola '!J43,Army!J43,Lehigh!J43,American!J43,Lafayette!J43)</f>
        <v>21</v>
      </c>
      <c r="K43">
        <f>SUM('Bucknell #2'!K43,'Lehigh #2'!K43,'American #2'!K43,'Lafayette #2'!K43,'Navy #2'!K43,'Colgate #2'!K43,'HC #2'!K43,'Army #2'!K43,Bucknell!K43,'Loyola #2'!K43,'Holy Cross'!K43,Navy!K43,colgate!K43,'Loyola '!K43,Army!K43,Lehigh!K43,American!K43,Lafayette!K43)</f>
        <v>0</v>
      </c>
      <c r="L43">
        <f>SUM('Bucknell #2'!L43,'Lehigh #2'!L43,'American #2'!L43,'Lafayette #2'!L43,'Navy #2'!L43,'Colgate #2'!L43,'HC #2'!L43,'Army #2'!L43,Bucknell!L43,'Loyola #2'!L43,'Holy Cross'!L43,Navy!L43,colgate!L43,'Loyola '!L43,Army!L43,Lehigh!L43,American!L43,Lafayette!L43)</f>
        <v>0</v>
      </c>
      <c r="M43">
        <f>SUM('Bucknell #2'!M43,'Lehigh #2'!M43,'American #2'!M43,'Lafayette #2'!M43,'Navy #2'!M43,'Colgate #2'!M43,'HC #2'!M43,'Army #2'!M43,Bucknell!M43,'Loyola #2'!M43,'Holy Cross'!M43,Navy!M43,colgate!M43,'Loyola '!M43,Army!M43,Lehigh!M43,American!M43,Lafayette!M43)</f>
        <v>9</v>
      </c>
      <c r="P43" s="6" t="s">
        <v>86</v>
      </c>
      <c r="Q43" s="6" t="s">
        <v>87</v>
      </c>
      <c r="R43" s="10" t="s">
        <v>88</v>
      </c>
    </row>
    <row r="44" spans="3:46" ht="24">
      <c r="D44" t="s">
        <v>89</v>
      </c>
      <c r="E44">
        <f>SUM('Bucknell #2'!E44,'Lehigh #2'!E44,'American #2'!E44,'Lafayette #2'!E44,'Navy #2'!E44,'Colgate #2'!E44,'HC #2'!E44,'Army #2'!E44,Bucknell!E44,'Loyola #2'!E44,'Holy Cross'!E44,Navy!E44,colgate!E44,'Loyola '!E44,Army!E44,Lehigh!E44,American!E44,Lafayette!E44)</f>
        <v>0</v>
      </c>
      <c r="F44">
        <f>SUM('Bucknell #2'!F44,'Lehigh #2'!F44,'American #2'!F44,'Lafayette #2'!F44,'Navy #2'!F44,'Colgate #2'!F44,'HC #2'!F44,'Army #2'!F44,Bucknell!F44,'Loyola #2'!F44,'Holy Cross'!F44,Navy!F44,colgate!F44,'Loyola '!F44,Army!F44,Lehigh!F44,American!F44,Lafayette!F44)</f>
        <v>1</v>
      </c>
      <c r="G44">
        <f>SUM('Bucknell #2'!G44,'Lehigh #2'!G44,'American #2'!G44,'Lafayette #2'!G44,'Navy #2'!G44,'Colgate #2'!G44,'HC #2'!G44,'Army #2'!G44,Bucknell!G44,'Loyola #2'!G44,'Holy Cross'!G44,Navy!G44,colgate!G44,'Loyola '!G44,Army!G44,Lehigh!G44,American!G44,Lafayette!G44)</f>
        <v>0</v>
      </c>
      <c r="H44">
        <f>SUM('Bucknell #2'!H44,'Lehigh #2'!H44,'American #2'!H44,'Lafayette #2'!H44,'Navy #2'!H44,'Colgate #2'!H44,'HC #2'!H44,'Army #2'!H44,Bucknell!H44,'Loyola #2'!H44,'Holy Cross'!H44,Navy!H44,colgate!H44,'Loyola '!H44,Army!H44,Lehigh!H44,American!H44,Lafayette!H44)</f>
        <v>0</v>
      </c>
      <c r="I44">
        <f>SUM('Bucknell #2'!I44,'Lehigh #2'!I44,'American #2'!I44,'Lafayette #2'!I44,'Navy #2'!I44,'Colgate #2'!I44,'HC #2'!I44,'Army #2'!I44,Bucknell!I44,'Loyola #2'!I44,'Holy Cross'!I44,Navy!I44,colgate!I44,'Loyola '!I44,Army!I44,Lehigh!I44,American!I44,Lafayette!I44)</f>
        <v>0</v>
      </c>
      <c r="J44">
        <f>SUM('Bucknell #2'!J44,'Lehigh #2'!J44,'American #2'!J44,'Lafayette #2'!J44,'Navy #2'!J44,'Colgate #2'!J44,'HC #2'!J44,'Army #2'!J44,Bucknell!J44,'Loyola #2'!J44,'Holy Cross'!J44,Navy!J44,colgate!J44,'Loyola '!J44,Army!J44,Lehigh!J44,American!J44,Lafayette!J44)</f>
        <v>0</v>
      </c>
      <c r="K44">
        <f>SUM('Bucknell #2'!K44,'Lehigh #2'!K44,'American #2'!K44,'Lafayette #2'!K44,'Navy #2'!K44,'Colgate #2'!K44,'HC #2'!K44,'Army #2'!K44,Bucknell!K44,'Loyola #2'!K44,'Holy Cross'!K44,Navy!K44,colgate!K44,'Loyola '!K44,Army!K44,Lehigh!K44,American!K44,Lafayette!K44)</f>
        <v>0</v>
      </c>
      <c r="L44">
        <f>SUM('Bucknell #2'!L44,'Lehigh #2'!L44,'American #2'!L44,'Lafayette #2'!L44,'Navy #2'!L44,'Colgate #2'!L44,'HC #2'!L44,'Army #2'!L44,Bucknell!L44,'Loyola #2'!L44,'Holy Cross'!L44,Navy!L44,colgate!L44,'Loyola '!L44,Army!L44,Lehigh!L44,American!L44,Lafayette!L44)</f>
        <v>0</v>
      </c>
      <c r="M44">
        <f>SUM('Bucknell #2'!M44,'Lehigh #2'!M44,'American #2'!M44,'Lafayette #2'!M44,'Navy #2'!M44,'Colgate #2'!M44,'HC #2'!M44,'Army #2'!M44,Bucknell!M44,'Loyola #2'!M44,'Holy Cross'!M44,Navy!M44,colgate!M44,'Loyola '!M44,Army!M44,Lehigh!M44,American!M44,Lafayette!M44)</f>
        <v>0</v>
      </c>
      <c r="P44" s="6">
        <f>SUM(G114,G123,G129,G135,G141,G146,G151,G156)</f>
        <v>28</v>
      </c>
      <c r="Q44" s="6">
        <f>SUM(H114,H123,H129,H135,H141,H146,H151,H156)</f>
        <v>112</v>
      </c>
      <c r="R44" s="12">
        <f>P44/Q44</f>
        <v>0.25</v>
      </c>
      <c r="AL44" s="4"/>
      <c r="AM44" s="4"/>
      <c r="AN44" s="4"/>
      <c r="AO44" s="4"/>
      <c r="AP44" s="4"/>
      <c r="AQ44" s="4"/>
      <c r="AR44" s="4"/>
      <c r="AS44" s="4"/>
      <c r="AT44" s="4"/>
    </row>
    <row r="45" spans="3:46" ht="23.25">
      <c r="D45" s="4" t="s">
        <v>25</v>
      </c>
      <c r="E45">
        <f>SUM('Bucknell #2'!E45,'Lehigh #2'!E45,'American #2'!E45,'Lafayette #2'!E45,'Navy #2'!E45,'Colgate #2'!E45,'HC #2'!E45,'Army #2'!E45,Bucknell!E45,'Loyola #2'!E45,'Holy Cross'!E45,Navy!E45,colgate!E45,'Loyola '!E45,Army!E45,Lehigh!E45,American!E45,Lafayette!E45)</f>
        <v>9</v>
      </c>
      <c r="F45">
        <f>SUM('Bucknell #2'!F45,'Lehigh #2'!F45,'American #2'!F45,'Lafayette #2'!F45,'Navy #2'!F45,'Colgate #2'!F45,'HC #2'!F45,'Army #2'!F45,Bucknell!F45,'Loyola #2'!F45,'Holy Cross'!F45,Navy!F45,colgate!F45,'Loyola '!F45,Army!F45,Lehigh!F45,American!F45,Lafayette!F45)</f>
        <v>16</v>
      </c>
      <c r="G45">
        <f>SUM('Bucknell #2'!G45,'Lehigh #2'!G45,'American #2'!G45,'Lafayette #2'!G45,'Navy #2'!G45,'Colgate #2'!G45,'HC #2'!G45,'Army #2'!G45,Bucknell!G45,'Loyola #2'!G45,'Holy Cross'!G45,Navy!G45,colgate!G45,'Loyola '!G45,Army!G45,Lehigh!G45,American!G45,Lafayette!G45)</f>
        <v>9</v>
      </c>
      <c r="H45">
        <f>SUM('Bucknell #2'!H45,'Lehigh #2'!H45,'American #2'!H45,'Lafayette #2'!H45,'Navy #2'!H45,'Colgate #2'!H45,'HC #2'!H45,'Army #2'!H45,Bucknell!H45,'Loyola #2'!H45,'Holy Cross'!H45,Navy!H45,colgate!H45,'Loyola '!H45,Army!H45,Lehigh!H45,American!H45,Lafayette!H45)</f>
        <v>21</v>
      </c>
      <c r="I45">
        <f>SUM('Bucknell #2'!I45,'Lehigh #2'!I45,'American #2'!I45,'Lafayette #2'!I45,'Navy #2'!I45,'Colgate #2'!I45,'HC #2'!I45,'Army #2'!I45,Bucknell!I45,'Loyola #2'!I45,'Holy Cross'!I45,Navy!I45,colgate!I45,'Loyola '!I45,Army!I45,Lehigh!I45,American!I45,Lafayette!I45)</f>
        <v>14</v>
      </c>
      <c r="J45">
        <f>SUM('Bucknell #2'!J45,'Lehigh #2'!J45,'American #2'!J45,'Lafayette #2'!J45,'Navy #2'!J45,'Colgate #2'!J45,'HC #2'!J45,'Army #2'!J45,Bucknell!J45,'Loyola #2'!J45,'Holy Cross'!J45,Navy!J45,colgate!J45,'Loyola '!J45,Army!J45,Lehigh!J45,American!J45,Lafayette!J45)</f>
        <v>21</v>
      </c>
      <c r="K45">
        <f>SUM('Bucknell #2'!K45,'Lehigh #2'!K45,'American #2'!K45,'Lafayette #2'!K45,'Navy #2'!K45,'Colgate #2'!K45,'HC #2'!K45,'Army #2'!K45,Bucknell!K45,'Loyola #2'!K45,'Holy Cross'!K45,Navy!K45,colgate!K45,'Loyola '!K45,Army!K45,Lehigh!K45,American!K45,Lafayette!K45)</f>
        <v>32</v>
      </c>
      <c r="L45">
        <f>SUM('Bucknell #2'!L45,'Lehigh #2'!L45,'American #2'!L45,'Lafayette #2'!L45,'Navy #2'!L45,'Colgate #2'!L45,'HC #2'!L45,'Army #2'!L45,Bucknell!L45,'Loyola #2'!L45,'Holy Cross'!L45,Navy!L45,colgate!L45,'Loyola '!L45,Army!L45,Lehigh!L45,American!L45,Lafayette!L45)</f>
        <v>58</v>
      </c>
      <c r="M45">
        <f>SUM('Bucknell #2'!M45,'Lehigh #2'!M45,'American #2'!M45,'Lafayette #2'!M45,'Navy #2'!M45,'Colgate #2'!M45,'HC #2'!M45,'Army #2'!M45,Bucknell!M45,'Loyola #2'!M45,'Holy Cross'!M45,Navy!M45,colgate!M45,'Loyola '!M45,Army!M45,Lehigh!M45,American!M45,Lafayette!M45)</f>
        <v>9</v>
      </c>
      <c r="P45" s="6" t="s">
        <v>90</v>
      </c>
      <c r="Q45" s="6" t="s">
        <v>91</v>
      </c>
      <c r="R45" s="10" t="s">
        <v>92</v>
      </c>
    </row>
    <row r="46" spans="3:46" ht="24">
      <c r="E46">
        <f>SUM('Bucknell #2'!E46,'Lehigh #2'!E46,'American #2'!E46,'Lafayette #2'!E46,'Navy #2'!E46,'Colgate #2'!E46,'HC #2'!E46,'Army #2'!E46,Bucknell!E46,'Loyola #2'!E46,'Holy Cross'!E46,Navy!E46,colgate!E46,'Loyola '!E46,Army!E46,Lehigh!E46,American!E46,Lafayette!E46)</f>
        <v>0</v>
      </c>
      <c r="F46">
        <f>SUM('Bucknell #2'!F46,'Lehigh #2'!F46,'American #2'!F46,'Lafayette #2'!F46,'Navy #2'!F46,'Colgate #2'!F46,'HC #2'!F46,'Army #2'!F46,Bucknell!F46,'Loyola #2'!F46,'Holy Cross'!F46,Navy!F46,colgate!F46,'Loyola '!F46,Army!F46,Lehigh!F46,American!F46,Lafayette!F46)</f>
        <v>0</v>
      </c>
      <c r="G46">
        <f>SUM('Bucknell #2'!G46,'Lehigh #2'!G46,'American #2'!G46,'Lafayette #2'!G46,'Navy #2'!G46,'Colgate #2'!G46,'HC #2'!G46,'Army #2'!G46,Bucknell!G46,'Loyola #2'!G46,'Holy Cross'!G46,Navy!G46,colgate!G46,'Loyola '!G46,Army!G46,Lehigh!G46,American!G46,Lafayette!G46)</f>
        <v>0</v>
      </c>
      <c r="H46">
        <f>SUM('Bucknell #2'!H46,'Lehigh #2'!H46,'American #2'!H46,'Lafayette #2'!H46,'Navy #2'!H46,'Colgate #2'!H46,'HC #2'!H46,'Army #2'!H46,Bucknell!H46,'Loyola #2'!H46,'Holy Cross'!H46,Navy!H46,colgate!H46,'Loyola '!H46,Army!H46,Lehigh!H46,American!H46,Lafayette!H46)</f>
        <v>0</v>
      </c>
      <c r="I46">
        <f>SUM('Bucknell #2'!I46,'Lehigh #2'!I46,'American #2'!I46,'Lafayette #2'!I46,'Navy #2'!I46,'Colgate #2'!I46,'HC #2'!I46,'Army #2'!I46,Bucknell!I46,'Loyola #2'!I46,'Holy Cross'!I46,Navy!I46,colgate!I46,'Loyola '!I46,Army!I46,Lehigh!I46,American!I46,Lafayette!I46)</f>
        <v>0</v>
      </c>
      <c r="J46">
        <f>SUM('Bucknell #2'!J46,'Lehigh #2'!J46,'American #2'!J46,'Lafayette #2'!J46,'Navy #2'!J46,'Colgate #2'!J46,'HC #2'!J46,'Army #2'!J46,Bucknell!J46,'Loyola #2'!J46,'Holy Cross'!J46,Navy!J46,colgate!J46,'Loyola '!J46,Army!J46,Lehigh!J46,American!J46,Lafayette!J46)</f>
        <v>0</v>
      </c>
      <c r="K46">
        <f>SUM('Bucknell #2'!K46,'Lehigh #2'!K46,'American #2'!K46,'Lafayette #2'!K46,'Navy #2'!K46,'Colgate #2'!K46,'HC #2'!K46,'Army #2'!K46,Bucknell!K46,'Loyola #2'!K46,'Holy Cross'!K46,Navy!K46,colgate!K46,'Loyola '!K46,Army!K46,Lehigh!K46,American!K46,Lafayette!K46)</f>
        <v>0</v>
      </c>
      <c r="L46">
        <f>SUM('Bucknell #2'!L46,'Lehigh #2'!L46,'American #2'!L46,'Lafayette #2'!L46,'Navy #2'!L46,'Colgate #2'!L46,'HC #2'!L46,'Army #2'!L46,Bucknell!L46,'Loyola #2'!L46,'Holy Cross'!L46,Navy!L46,colgate!L46,'Loyola '!L46,Army!L46,Lehigh!L46,American!L46,Lafayette!L46)</f>
        <v>0</v>
      </c>
      <c r="M46">
        <f>SUM('Bucknell #2'!M46,'Lehigh #2'!M46,'American #2'!M46,'Lafayette #2'!M46,'Navy #2'!M46,'Colgate #2'!M46,'HC #2'!M46,'Army #2'!M46,Bucknell!M46,'Loyola #2'!M46,'Holy Cross'!M46,Navy!M46,colgate!M46,'Loyola '!M46,Army!M46,Lehigh!M46,American!M46,Lafayette!M46)</f>
        <v>0</v>
      </c>
      <c r="P46" s="6">
        <f>SUM(I114,I123,I129,I135,I141,I146,I151,I156)</f>
        <v>55</v>
      </c>
      <c r="Q46" s="6">
        <f>SUM(J114,J123,J129,J135,J141,J146,J151,J156)</f>
        <v>125</v>
      </c>
      <c r="R46" s="12">
        <f>P46/Q46</f>
        <v>0.44</v>
      </c>
      <c r="AL46" s="4"/>
    </row>
    <row r="47" spans="3:46" ht="24">
      <c r="D47" s="4" t="s">
        <v>37</v>
      </c>
      <c r="E47">
        <f>SUM('Bucknell #2'!E47,'Lehigh #2'!E47,'American #2'!E47,'Lafayette #2'!E47,'Navy #2'!E47,'Colgate #2'!E47,'HC #2'!E47,'Army #2'!E47,Bucknell!E47,'Loyola #2'!E47,'Holy Cross'!E47,Navy!E47,colgate!E47,'Loyola '!E47,Army!E47,Lehigh!E47,American!E47,Lafayette!E47)</f>
        <v>0</v>
      </c>
      <c r="F47">
        <f>SUM('Bucknell #2'!F47,'Lehigh #2'!F47,'American #2'!F47,'Lafayette #2'!F47,'Navy #2'!F47,'Colgate #2'!F47,'HC #2'!F47,'Army #2'!F47,Bucknell!F47,'Loyola #2'!F47,'Holy Cross'!F47,Navy!F47,colgate!F47,'Loyola '!F47,Army!F47,Lehigh!F47,American!F47,Lafayette!F47)</f>
        <v>0</v>
      </c>
      <c r="G47">
        <f>SUM('Bucknell #2'!G47,'Lehigh #2'!G47,'American #2'!G47,'Lafayette #2'!G47,'Navy #2'!G47,'Colgate #2'!G47,'HC #2'!G47,'Army #2'!G47,Bucknell!G47,'Loyola #2'!G47,'Holy Cross'!G47,Navy!G47,colgate!G47,'Loyola '!G47,Army!G47,Lehigh!G47,American!G47,Lafayette!G47)</f>
        <v>0</v>
      </c>
      <c r="H47">
        <f>SUM('Bucknell #2'!H47,'Lehigh #2'!H47,'American #2'!H47,'Lafayette #2'!H47,'Navy #2'!H47,'Colgate #2'!H47,'HC #2'!H47,'Army #2'!H47,Bucknell!H47,'Loyola #2'!H47,'Holy Cross'!H47,Navy!H47,colgate!H47,'Loyola '!H47,Army!H47,Lehigh!H47,American!H47,Lafayette!H47)</f>
        <v>0</v>
      </c>
      <c r="I47">
        <f>SUM('Bucknell #2'!I47,'Lehigh #2'!I47,'American #2'!I47,'Lafayette #2'!I47,'Navy #2'!I47,'Colgate #2'!I47,'HC #2'!I47,'Army #2'!I47,Bucknell!I47,'Loyola #2'!I47,'Holy Cross'!I47,Navy!I47,colgate!I47,'Loyola '!I47,Army!I47,Lehigh!I47,American!I47,Lafayette!I47)</f>
        <v>0</v>
      </c>
      <c r="J47">
        <f>SUM('Bucknell #2'!J47,'Lehigh #2'!J47,'American #2'!J47,'Lafayette #2'!J47,'Navy #2'!J47,'Colgate #2'!J47,'HC #2'!J47,'Army #2'!J47,Bucknell!J47,'Loyola #2'!J47,'Holy Cross'!J47,Navy!J47,colgate!J47,'Loyola '!J47,Army!J47,Lehigh!J47,American!J47,Lafayette!J47)</f>
        <v>0</v>
      </c>
      <c r="K47">
        <f>SUM('Bucknell #2'!K47,'Lehigh #2'!K47,'American #2'!K47,'Lafayette #2'!K47,'Navy #2'!K47,'Colgate #2'!K47,'HC #2'!K47,'Army #2'!K47,Bucknell!K47,'Loyola #2'!K47,'Holy Cross'!K47,Navy!K47,colgate!K47,'Loyola '!K47,Army!K47,Lehigh!K47,American!K47,Lafayette!K47)</f>
        <v>0</v>
      </c>
      <c r="L47">
        <f>SUM('Bucknell #2'!L47,'Lehigh #2'!L47,'American #2'!L47,'Lafayette #2'!L47,'Navy #2'!L47,'Colgate #2'!L47,'HC #2'!L47,'Army #2'!L47,Bucknell!L47,'Loyola #2'!L47,'Holy Cross'!L47,Navy!L47,colgate!L47,'Loyola '!L47,Army!L47,Lehigh!L47,American!L47,Lafayette!L47)</f>
        <v>0</v>
      </c>
      <c r="M47">
        <f>SUM('Bucknell #2'!M47,'Lehigh #2'!M47,'American #2'!M47,'Lafayette #2'!M47,'Navy #2'!M47,'Colgate #2'!M47,'HC #2'!M47,'Army #2'!M47,Bucknell!M47,'Loyola #2'!M47,'Holy Cross'!M47,Navy!M47,colgate!M47,'Loyola '!M47,Army!M47,Lehigh!M47,American!M47,Lafayette!M47)</f>
        <v>0</v>
      </c>
      <c r="P47" s="6"/>
      <c r="Q47" s="6"/>
      <c r="R47" s="6"/>
    </row>
    <row r="48" spans="3:46" ht="24">
      <c r="D48" t="s">
        <v>93</v>
      </c>
      <c r="E48">
        <f>SUM('Bucknell #2'!E48,'Lehigh #2'!E48,'American #2'!E48,'Lafayette #2'!E48,'Navy #2'!E48,'Colgate #2'!E48,'HC #2'!E48,'Army #2'!E48,Bucknell!E48,'Loyola #2'!E48,'Holy Cross'!E48,Navy!E48,colgate!E48,'Loyola '!E48,Army!E48,Lehigh!E48,American!E48,Lafayette!E48)</f>
        <v>1</v>
      </c>
      <c r="F48">
        <f>SUM('Bucknell #2'!F48,'Lehigh #2'!F48,'American #2'!F48,'Lafayette #2'!F48,'Navy #2'!F48,'Colgate #2'!F48,'HC #2'!F48,'Army #2'!F48,Bucknell!F48,'Loyola #2'!F48,'Holy Cross'!F48,Navy!F48,colgate!F48,'Loyola '!F48,Army!F48,Lehigh!F48,American!F48,Lafayette!F48)</f>
        <v>6</v>
      </c>
      <c r="G48">
        <f>SUM('Bucknell #2'!G48,'Lehigh #2'!G48,'American #2'!G48,'Lafayette #2'!G48,'Navy #2'!G48,'Colgate #2'!G48,'HC #2'!G48,'Army #2'!G48,Bucknell!G48,'Loyola #2'!G48,'Holy Cross'!G48,Navy!G48,colgate!G48,'Loyola '!G48,Army!G48,Lehigh!G48,American!G48,Lafayette!G48)</f>
        <v>4</v>
      </c>
      <c r="H48">
        <f>SUM('Bucknell #2'!H48,'Lehigh #2'!H48,'American #2'!H48,'Lafayette #2'!H48,'Navy #2'!H48,'Colgate #2'!H48,'HC #2'!H48,'Army #2'!H48,Bucknell!H48,'Loyola #2'!H48,'Holy Cross'!H48,Navy!H48,colgate!H48,'Loyola '!H48,Army!H48,Lehigh!H48,American!H48,Lafayette!H48)</f>
        <v>6</v>
      </c>
      <c r="I48">
        <f>SUM('Bucknell #2'!I48,'Lehigh #2'!I48,'American #2'!I48,'Lafayette #2'!I48,'Navy #2'!I48,'Colgate #2'!I48,'HC #2'!I48,'Army #2'!I48,Bucknell!I48,'Loyola #2'!I48,'Holy Cross'!I48,Navy!I48,colgate!I48,'Loyola '!I48,Army!I48,Lehigh!I48,American!I48,Lafayette!I48)</f>
        <v>2</v>
      </c>
      <c r="J48">
        <f>SUM('Bucknell #2'!J48,'Lehigh #2'!J48,'American #2'!J48,'Lafayette #2'!J48,'Navy #2'!J48,'Colgate #2'!J48,'HC #2'!J48,'Army #2'!J48,Bucknell!J48,'Loyola #2'!J48,'Holy Cross'!J48,Navy!J48,colgate!J48,'Loyola '!J48,Army!J48,Lehigh!J48,American!J48,Lafayette!J48)</f>
        <v>5</v>
      </c>
      <c r="K48">
        <f>SUM('Bucknell #2'!K48,'Lehigh #2'!K48,'American #2'!K48,'Lafayette #2'!K48,'Navy #2'!K48,'Colgate #2'!K48,'HC #2'!K48,'Army #2'!K48,Bucknell!K48,'Loyola #2'!K48,'Holy Cross'!K48,Navy!K48,colgate!K48,'Loyola '!K48,Army!K48,Lehigh!K48,American!K48,Lafayette!K48)</f>
        <v>0</v>
      </c>
      <c r="L48">
        <f>SUM('Bucknell #2'!L48,'Lehigh #2'!L48,'American #2'!L48,'Lafayette #2'!L48,'Navy #2'!L48,'Colgate #2'!L48,'HC #2'!L48,'Army #2'!L48,Bucknell!L48,'Loyola #2'!L48,'Holy Cross'!L48,Navy!L48,colgate!L48,'Loyola '!L48,Army!L48,Lehigh!L48,American!L48,Lafayette!L48)</f>
        <v>0</v>
      </c>
      <c r="M48">
        <f>SUM('Bucknell #2'!M48,'Lehigh #2'!M48,'American #2'!M48,'Lafayette #2'!M48,'Navy #2'!M48,'Colgate #2'!M48,'HC #2'!M48,'Army #2'!M48,Bucknell!M48,'Loyola #2'!M48,'Holy Cross'!M48,Navy!M48,colgate!M48,'Loyola '!M48,Army!M48,Lehigh!M48,American!M48,Lafayette!M48)</f>
        <v>3</v>
      </c>
      <c r="P48" s="6"/>
      <c r="Q48" s="6"/>
      <c r="R48" s="6"/>
    </row>
    <row r="49" spans="4:46" ht="24">
      <c r="D49" s="5" t="s">
        <v>94</v>
      </c>
      <c r="E49">
        <f>SUM('Bucknell #2'!E49,'Lehigh #2'!E49,'American #2'!E49,'Lafayette #2'!E49,'Navy #2'!E49,'Colgate #2'!E49,'HC #2'!E49,'Army #2'!E49,Bucknell!E49,'Loyola #2'!E49,'Holy Cross'!E49,Navy!E49,colgate!E49,'Loyola '!E49,Army!E49,Lehigh!E49,American!E49,Lafayette!E49)</f>
        <v>0</v>
      </c>
      <c r="F49">
        <f>SUM('Bucknell #2'!F49,'Lehigh #2'!F49,'American #2'!F49,'Lafayette #2'!F49,'Navy #2'!F49,'Colgate #2'!F49,'HC #2'!F49,'Army #2'!F49,Bucknell!F49,'Loyola #2'!F49,'Holy Cross'!F49,Navy!F49,colgate!F49,'Loyola '!F49,Army!F49,Lehigh!F49,American!F49,Lafayette!F49)</f>
        <v>0</v>
      </c>
      <c r="G49">
        <f>SUM('Bucknell #2'!G49,'Lehigh #2'!G49,'American #2'!G49,'Lafayette #2'!G49,'Navy #2'!G49,'Colgate #2'!G49,'HC #2'!G49,'Army #2'!G49,Bucknell!G49,'Loyola #2'!G49,'Holy Cross'!G49,Navy!G49,colgate!G49,'Loyola '!G49,Army!G49,Lehigh!G49,American!G49,Lafayette!G49)</f>
        <v>0</v>
      </c>
      <c r="H49">
        <f>SUM('Bucknell #2'!H49,'Lehigh #2'!H49,'American #2'!H49,'Lafayette #2'!H49,'Navy #2'!H49,'Colgate #2'!H49,'HC #2'!H49,'Army #2'!H49,Bucknell!H49,'Loyola #2'!H49,'Holy Cross'!H49,Navy!H49,colgate!H49,'Loyola '!H49,Army!H49,Lehigh!H49,American!H49,Lafayette!H49)</f>
        <v>0</v>
      </c>
      <c r="I49">
        <f>SUM('Bucknell #2'!I49,'Lehigh #2'!I49,'American #2'!I49,'Lafayette #2'!I49,'Navy #2'!I49,'Colgate #2'!I49,'HC #2'!I49,'Army #2'!I49,Bucknell!I49,'Loyola #2'!I49,'Holy Cross'!I49,Navy!I49,colgate!I49,'Loyola '!I49,Army!I49,Lehigh!I49,American!I49,Lafayette!I49)</f>
        <v>0</v>
      </c>
      <c r="J49">
        <f>SUM('Bucknell #2'!J49,'Lehigh #2'!J49,'American #2'!J49,'Lafayette #2'!J49,'Navy #2'!J49,'Colgate #2'!J49,'HC #2'!J49,'Army #2'!J49,Bucknell!J49,'Loyola #2'!J49,'Holy Cross'!J49,Navy!J49,colgate!J49,'Loyola '!J49,Army!J49,Lehigh!J49,American!J49,Lafayette!J49)</f>
        <v>0</v>
      </c>
      <c r="K49">
        <f>SUM('Bucknell #2'!K49,'Lehigh #2'!K49,'American #2'!K49,'Lafayette #2'!K49,'Navy #2'!K49,'Colgate #2'!K49,'HC #2'!K49,'Army #2'!K49,Bucknell!K49,'Loyola #2'!K49,'Holy Cross'!K49,Navy!K49,colgate!K49,'Loyola '!K49,Army!K49,Lehigh!K49,American!K49,Lafayette!K49)</f>
        <v>0</v>
      </c>
      <c r="L49">
        <f>SUM('Bucknell #2'!L49,'Lehigh #2'!L49,'American #2'!L49,'Lafayette #2'!L49,'Navy #2'!L49,'Colgate #2'!L49,'HC #2'!L49,'Army #2'!L49,Bucknell!L49,'Loyola #2'!L49,'Holy Cross'!L49,Navy!L49,colgate!L49,'Loyola '!L49,Army!L49,Lehigh!L49,American!L49,Lafayette!L49)</f>
        <v>0</v>
      </c>
      <c r="M49">
        <f>SUM('Bucknell #2'!M49,'Lehigh #2'!M49,'American #2'!M49,'Lafayette #2'!M49,'Navy #2'!M49,'Colgate #2'!M49,'HC #2'!M49,'Army #2'!M49,Bucknell!M49,'Loyola #2'!M49,'Holy Cross'!M49,Navy!M49,colgate!M49,'Loyola '!M49,Army!M49,Lehigh!M49,American!M49,Lafayette!M49)</f>
        <v>0</v>
      </c>
      <c r="P49" s="6" t="s">
        <v>95</v>
      </c>
      <c r="Q49" s="6">
        <f>M8+M17+M23+M29+M35+M40+M45+M50+M61+M70+M76+M82+M88+M93+M98+M103+M114+M123+M129+M135+M141+M146+M151+M156</f>
        <v>114</v>
      </c>
      <c r="R49" s="6"/>
      <c r="AL49" s="4"/>
      <c r="AM49" s="4"/>
      <c r="AN49" s="4"/>
      <c r="AO49" s="4"/>
      <c r="AP49" s="4"/>
      <c r="AQ49" s="4"/>
      <c r="AR49" s="4"/>
      <c r="AS49" s="4"/>
      <c r="AT49" s="4"/>
    </row>
    <row r="50" spans="4:46" ht="23.25">
      <c r="D50" s="4" t="s">
        <v>25</v>
      </c>
      <c r="E50">
        <f>SUM('Bucknell #2'!E50,'Lehigh #2'!E50,'American #2'!E50,'Lafayette #2'!E50,'Navy #2'!E50,'Colgate #2'!E50,'HC #2'!E50,'Army #2'!E50,Bucknell!E50,'Loyola #2'!E50,'Holy Cross'!E50,Navy!E50,colgate!E50,'Loyola '!E50,Army!E50,Lehigh!E50,American!E50,Lafayette!E50)</f>
        <v>1</v>
      </c>
      <c r="F50">
        <f>SUM('Bucknell #2'!F50,'Lehigh #2'!F50,'American #2'!F50,'Lafayette #2'!F50,'Navy #2'!F50,'Colgate #2'!F50,'HC #2'!F50,'Army #2'!F50,Bucknell!F50,'Loyola #2'!F50,'Holy Cross'!F50,Navy!F50,colgate!F50,'Loyola '!F50,Army!F50,Lehigh!F50,American!F50,Lafayette!F50)</f>
        <v>6</v>
      </c>
      <c r="G50">
        <f>SUM('Bucknell #2'!G50,'Lehigh #2'!G50,'American #2'!G50,'Lafayette #2'!G50,'Navy #2'!G50,'Colgate #2'!G50,'HC #2'!G50,'Army #2'!G50,Bucknell!G50,'Loyola #2'!G50,'Holy Cross'!G50,Navy!G50,colgate!G50,'Loyola '!G50,Army!G50,Lehigh!G50,American!G50,Lafayette!G50)</f>
        <v>4</v>
      </c>
      <c r="H50">
        <f>SUM('Bucknell #2'!H50,'Lehigh #2'!H50,'American #2'!H50,'Lafayette #2'!H50,'Navy #2'!H50,'Colgate #2'!H50,'HC #2'!H50,'Army #2'!H50,Bucknell!H50,'Loyola #2'!H50,'Holy Cross'!H50,Navy!H50,colgate!H50,'Loyola '!H50,Army!H50,Lehigh!H50,American!H50,Lafayette!H50)</f>
        <v>6</v>
      </c>
      <c r="I50">
        <f>SUM('Bucknell #2'!I50,'Lehigh #2'!I50,'American #2'!I50,'Lafayette #2'!I50,'Navy #2'!I50,'Colgate #2'!I50,'HC #2'!I50,'Army #2'!I50,Bucknell!I50,'Loyola #2'!I50,'Holy Cross'!I50,Navy!I50,colgate!I50,'Loyola '!I50,Army!I50,Lehigh!I50,American!I50,Lafayette!I50)</f>
        <v>2</v>
      </c>
      <c r="J50">
        <f>SUM('Bucknell #2'!J50,'Lehigh #2'!J50,'American #2'!J50,'Lafayette #2'!J50,'Navy #2'!J50,'Colgate #2'!J50,'HC #2'!J50,'Army #2'!J50,Bucknell!J50,'Loyola #2'!J50,'Holy Cross'!J50,Navy!J50,colgate!J50,'Loyola '!J50,Army!J50,Lehigh!J50,American!J50,Lafayette!J50)</f>
        <v>5</v>
      </c>
      <c r="K50">
        <f>SUM('Bucknell #2'!K50,'Lehigh #2'!K50,'American #2'!K50,'Lafayette #2'!K50,'Navy #2'!K50,'Colgate #2'!K50,'HC #2'!K50,'Army #2'!K50,Bucknell!K50,'Loyola #2'!K50,'Holy Cross'!K50,Navy!K50,colgate!K50,'Loyola '!K50,Army!K50,Lehigh!K50,American!K50,Lafayette!K50)</f>
        <v>7</v>
      </c>
      <c r="L50">
        <f>SUM('Bucknell #2'!L50,'Lehigh #2'!L50,'American #2'!L50,'Lafayette #2'!L50,'Navy #2'!L50,'Colgate #2'!L50,'HC #2'!L50,'Army #2'!L50,Bucknell!L50,'Loyola #2'!L50,'Holy Cross'!L50,Navy!L50,colgate!L50,'Loyola '!L50,Army!L50,Lehigh!L50,American!L50,Lafayette!L50)</f>
        <v>17</v>
      </c>
      <c r="M50">
        <f>SUM('Bucknell #2'!M50,'Lehigh #2'!M50,'American #2'!M50,'Lafayette #2'!M50,'Navy #2'!M50,'Colgate #2'!M50,'HC #2'!M50,'Army #2'!M50,Bucknell!M50,'Loyola #2'!M50,'Holy Cross'!M50,Navy!M50,colgate!M50,'Loyola '!M50,Army!M50,Lehigh!M50,American!M50,Lafayette!M50)</f>
        <v>3</v>
      </c>
      <c r="P50" s="6"/>
      <c r="Q50" s="6"/>
      <c r="R50" s="6"/>
    </row>
    <row r="51" spans="4:46" ht="24">
      <c r="E51">
        <f>SUM('Bucknell #2'!E51,'Lehigh #2'!E51,'American #2'!E51,'Lafayette #2'!E51,'Navy #2'!E51,'Colgate #2'!E51,'HC #2'!E51,'Army #2'!E51,Bucknell!E51,'Loyola #2'!E51,'Holy Cross'!E51,Navy!E51,colgate!E51,'Loyola '!E51,Army!E51,Lehigh!E51,American!E51,Lafayette!E51)</f>
        <v>0</v>
      </c>
      <c r="F51">
        <f>SUM('Bucknell #2'!F51,'Lehigh #2'!F51,'American #2'!F51,'Lafayette #2'!F51,'Navy #2'!F51,'Colgate #2'!F51,'HC #2'!F51,'Army #2'!F51,Bucknell!F51,'Loyola #2'!F51,'Holy Cross'!F51,Navy!F51,colgate!F51,'Loyola '!F51,Army!F51,Lehigh!F51,American!F51,Lafayette!F51)</f>
        <v>0</v>
      </c>
      <c r="G51">
        <f>SUM('Bucknell #2'!G51,'Lehigh #2'!G51,'American #2'!G51,'Lafayette #2'!G51,'Navy #2'!G51,'Colgate #2'!G51,'HC #2'!G51,'Army #2'!G51,Bucknell!G51,'Loyola #2'!G51,'Holy Cross'!G51,Navy!G51,colgate!G51,'Loyola '!G51,Army!G51,Lehigh!G51,American!G51,Lafayette!G51)</f>
        <v>0</v>
      </c>
      <c r="H51">
        <f>SUM('Bucknell #2'!H51,'Lehigh #2'!H51,'American #2'!H51,'Lafayette #2'!H51,'Navy #2'!H51,'Colgate #2'!H51,'HC #2'!H51,'Army #2'!H51,Bucknell!H51,'Loyola #2'!H51,'Holy Cross'!H51,Navy!H51,colgate!H51,'Loyola '!H51,Army!H51,Lehigh!H51,American!H51,Lafayette!H51)</f>
        <v>0</v>
      </c>
      <c r="I51">
        <f>SUM('Bucknell #2'!I51,'Lehigh #2'!I51,'American #2'!I51,'Lafayette #2'!I51,'Navy #2'!I51,'Colgate #2'!I51,'HC #2'!I51,'Army #2'!I51,Bucknell!I51,'Loyola #2'!I51,'Holy Cross'!I51,Navy!I51,colgate!I51,'Loyola '!I51,Army!I51,Lehigh!I51,American!I51,Lafayette!I51)</f>
        <v>0</v>
      </c>
      <c r="J51">
        <f>SUM('Bucknell #2'!J51,'Lehigh #2'!J51,'American #2'!J51,'Lafayette #2'!J51,'Navy #2'!J51,'Colgate #2'!J51,'HC #2'!J51,'Army #2'!J51,Bucknell!J51,'Loyola #2'!J51,'Holy Cross'!J51,Navy!J51,colgate!J51,'Loyola '!J51,Army!J51,Lehigh!J51,American!J51,Lafayette!J51)</f>
        <v>0</v>
      </c>
      <c r="K51">
        <f>SUM('Bucknell #2'!K51,'Lehigh #2'!K51,'American #2'!K51,'Lafayette #2'!K51,'Navy #2'!K51,'Colgate #2'!K51,'HC #2'!K51,'Army #2'!K51,Bucknell!K51,'Loyola #2'!K51,'Holy Cross'!K51,Navy!K51,colgate!K51,'Loyola '!K51,Army!K51,Lehigh!K51,American!K51,Lafayette!K51)</f>
        <v>0</v>
      </c>
      <c r="L51">
        <f>SUM('Bucknell #2'!L51,'Lehigh #2'!L51,'American #2'!L51,'Lafayette #2'!L51,'Navy #2'!L51,'Colgate #2'!L51,'HC #2'!L51,'Army #2'!L51,Bucknell!L51,'Loyola #2'!L51,'Holy Cross'!L51,Navy!L51,colgate!L51,'Loyola '!L51,Army!L51,Lehigh!L51,American!L51,Lafayette!L51)</f>
        <v>0</v>
      </c>
      <c r="M51">
        <f>SUM('Bucknell #2'!M51,'Lehigh #2'!M51,'American #2'!M51,'Lafayette #2'!M51,'Navy #2'!M51,'Colgate #2'!M51,'HC #2'!M51,'Army #2'!M51,Bucknell!M51,'Loyola #2'!M51,'Holy Cross'!M51,Navy!M51,colgate!M51,'Loyola '!M51,Army!M51,Lehigh!M51,American!M51,Lafayette!M51)</f>
        <v>0</v>
      </c>
      <c r="P51" s="6"/>
      <c r="Q51" s="6"/>
      <c r="R51" s="6"/>
      <c r="AL51" s="4"/>
    </row>
    <row r="52" spans="4:46">
      <c r="D52" s="4"/>
      <c r="E52">
        <f>SUM('Bucknell #2'!E52,'Lehigh #2'!E52,'American #2'!E52,'Lafayette #2'!E52,'Navy #2'!E52,'Colgate #2'!E52,'HC #2'!E52,'Army #2'!E52,Bucknell!E52,'Loyola #2'!E52,'Holy Cross'!E52,Navy!E52,colgate!E52,'Loyola '!E52,Army!E52,Lehigh!E52,American!E52,Lafayette!E52)</f>
        <v>0</v>
      </c>
      <c r="F52">
        <f>SUM('Bucknell #2'!F52,'Lehigh #2'!F52,'American #2'!F52,'Lafayette #2'!F52,'Navy #2'!F52,'Colgate #2'!F52,'HC #2'!F52,'Army #2'!F52,Bucknell!F52,'Loyola #2'!F52,'Holy Cross'!F52,Navy!F52,colgate!F52,'Loyola '!F52,Army!F52,Lehigh!F52,American!F52,Lafayette!F52)</f>
        <v>0</v>
      </c>
      <c r="G52">
        <f>SUM('Bucknell #2'!G52,'Lehigh #2'!G52,'American #2'!G52,'Lafayette #2'!G52,'Navy #2'!G52,'Colgate #2'!G52,'HC #2'!G52,'Army #2'!G52,Bucknell!G52,'Loyola #2'!G52,'Holy Cross'!G52,Navy!G52,colgate!G52,'Loyola '!G52,Army!G52,Lehigh!G52,American!G52,Lafayette!G52)</f>
        <v>0</v>
      </c>
      <c r="H52">
        <f>SUM('Bucknell #2'!H52,'Lehigh #2'!H52,'American #2'!H52,'Lafayette #2'!H52,'Navy #2'!H52,'Colgate #2'!H52,'HC #2'!H52,'Army #2'!H52,Bucknell!H52,'Loyola #2'!H52,'Holy Cross'!H52,Navy!H52,colgate!H52,'Loyola '!H52,Army!H52,Lehigh!H52,American!H52,Lafayette!H52)</f>
        <v>0</v>
      </c>
      <c r="I52">
        <f>SUM('Bucknell #2'!I52,'Lehigh #2'!I52,'American #2'!I52,'Lafayette #2'!I52,'Navy #2'!I52,'Colgate #2'!I52,'HC #2'!I52,'Army #2'!I52,Bucknell!I52,'Loyola #2'!I52,'Holy Cross'!I52,Navy!I52,colgate!I52,'Loyola '!I52,Army!I52,Lehigh!I52,American!I52,Lafayette!I52)</f>
        <v>0</v>
      </c>
      <c r="J52">
        <f>SUM('Bucknell #2'!J52,'Lehigh #2'!J52,'American #2'!J52,'Lafayette #2'!J52,'Navy #2'!J52,'Colgate #2'!J52,'HC #2'!J52,'Army #2'!J52,Bucknell!J52,'Loyola #2'!J52,'Holy Cross'!J52,Navy!J52,colgate!J52,'Loyola '!J52,Army!J52,Lehigh!J52,American!J52,Lafayette!J52)</f>
        <v>0</v>
      </c>
      <c r="K52">
        <f>SUM('Bucknell #2'!K52,'Lehigh #2'!K52,'American #2'!K52,'Lafayette #2'!K52,'Navy #2'!K52,'Colgate #2'!K52,'HC #2'!K52,'Army #2'!K52,Bucknell!K52,'Loyola #2'!K52,'Holy Cross'!K52,Navy!K52,colgate!K52,'Loyola '!K52,Army!K52,Lehigh!K52,American!K52,Lafayette!K52)</f>
        <v>0</v>
      </c>
      <c r="L52">
        <f>SUM('Bucknell #2'!L52,'Lehigh #2'!L52,'American #2'!L52,'Lafayette #2'!L52,'Navy #2'!L52,'Colgate #2'!L52,'HC #2'!L52,'Army #2'!L52,Bucknell!L52,'Loyola #2'!L52,'Holy Cross'!L52,Navy!L52,colgate!L52,'Loyola '!L52,Army!L52,Lehigh!L52,American!L52,Lafayette!L52)</f>
        <v>0</v>
      </c>
      <c r="M52">
        <f>SUM('Bucknell #2'!M52,'Lehigh #2'!M52,'American #2'!M52,'Lafayette #2'!M52,'Navy #2'!M52,'Colgate #2'!M52,'HC #2'!M52,'Army #2'!M52,Bucknell!M52,'Loyola #2'!M52,'Holy Cross'!M52,Navy!M52,colgate!M52,'Loyola '!M52,Army!M52,Lehigh!M52,American!M52,Lafayette!M52)</f>
        <v>0</v>
      </c>
    </row>
    <row r="53" spans="4:46">
      <c r="E53">
        <f>SUM('Bucknell #2'!E53,'Lehigh #2'!E53,'American #2'!E53,'Lafayette #2'!E53,'Navy #2'!E53,'Colgate #2'!E53,'HC #2'!E53,'Army #2'!E53,Bucknell!E53,'Loyola #2'!E53,'Holy Cross'!E53,Navy!E53,colgate!E53,'Loyola '!E53,Army!E53,Lehigh!E53,American!E53,Lafayette!E53)</f>
        <v>0</v>
      </c>
      <c r="F53">
        <f>SUM('Bucknell #2'!F53,'Lehigh #2'!F53,'American #2'!F53,'Lafayette #2'!F53,'Navy #2'!F53,'Colgate #2'!F53,'HC #2'!F53,'Army #2'!F53,Bucknell!F53,'Loyola #2'!F53,'Holy Cross'!F53,Navy!F53,colgate!F53,'Loyola '!F53,Army!F53,Lehigh!F53,American!F53,Lafayette!F53)</f>
        <v>0</v>
      </c>
      <c r="G53">
        <f>SUM('Bucknell #2'!G53,'Lehigh #2'!G53,'American #2'!G53,'Lafayette #2'!G53,'Navy #2'!G53,'Colgate #2'!G53,'HC #2'!G53,'Army #2'!G53,Bucknell!G53,'Loyola #2'!G53,'Holy Cross'!G53,Navy!G53,colgate!G53,'Loyola '!G53,Army!G53,Lehigh!G53,American!G53,Lafayette!G53)</f>
        <v>0</v>
      </c>
      <c r="H53">
        <f>SUM('Bucknell #2'!H53,'Lehigh #2'!H53,'American #2'!H53,'Lafayette #2'!H53,'Navy #2'!H53,'Colgate #2'!H53,'HC #2'!H53,'Army #2'!H53,Bucknell!H53,'Loyola #2'!H53,'Holy Cross'!H53,Navy!H53,colgate!H53,'Loyola '!H53,Army!H53,Lehigh!H53,American!H53,Lafayette!H53)</f>
        <v>0</v>
      </c>
      <c r="I53">
        <f>SUM('Bucknell #2'!I53,'Lehigh #2'!I53,'American #2'!I53,'Lafayette #2'!I53,'Navy #2'!I53,'Colgate #2'!I53,'HC #2'!I53,'Army #2'!I53,Bucknell!I53,'Loyola #2'!I53,'Holy Cross'!I53,Navy!I53,colgate!I53,'Loyola '!I53,Army!I53,Lehigh!I53,American!I53,Lafayette!I53)</f>
        <v>0</v>
      </c>
      <c r="J53">
        <f>SUM('Bucknell #2'!J53,'Lehigh #2'!J53,'American #2'!J53,'Lafayette #2'!J53,'Navy #2'!J53,'Colgate #2'!J53,'HC #2'!J53,'Army #2'!J53,Bucknell!J53,'Loyola #2'!J53,'Holy Cross'!J53,Navy!J53,colgate!J53,'Loyola '!J53,Army!J53,Lehigh!J53,American!J53,Lafayette!J53)</f>
        <v>0</v>
      </c>
      <c r="K53">
        <f>SUM('Bucknell #2'!K53,'Lehigh #2'!K53,'American #2'!K53,'Lafayette #2'!K53,'Navy #2'!K53,'Colgate #2'!K53,'HC #2'!K53,'Army #2'!K53,Bucknell!K53,'Loyola #2'!K53,'Holy Cross'!K53,Navy!K53,colgate!K53,'Loyola '!K53,Army!K53,Lehigh!K53,American!K53,Lafayette!K53)</f>
        <v>0</v>
      </c>
      <c r="L53">
        <f>SUM('Bucknell #2'!L53,'Lehigh #2'!L53,'American #2'!L53,'Lafayette #2'!L53,'Navy #2'!L53,'Colgate #2'!L53,'HC #2'!L53,'Army #2'!L53,Bucknell!L53,'Loyola #2'!L53,'Holy Cross'!L53,Navy!L53,colgate!L53,'Loyola '!L53,Army!L53,Lehigh!L53,American!L53,Lafayette!L53)</f>
        <v>0</v>
      </c>
      <c r="M53">
        <f>SUM('Bucknell #2'!M53,'Lehigh #2'!M53,'American #2'!M53,'Lafayette #2'!M53,'Navy #2'!M53,'Colgate #2'!M53,'HC #2'!M53,'Army #2'!M53,Bucknell!M53,'Loyola #2'!M53,'Holy Cross'!M53,Navy!M53,colgate!M53,'Loyola '!M53,Army!M53,Lehigh!M53,American!M53,Lafayette!M53)</f>
        <v>0</v>
      </c>
      <c r="AL53" s="5"/>
    </row>
    <row r="54" spans="4:46">
      <c r="D54" s="4"/>
      <c r="E54">
        <f>SUM('Bucknell #2'!E54,'Lehigh #2'!E54,'American #2'!E54,'Lafayette #2'!E54,'Navy #2'!E54,'Colgate #2'!E54,'HC #2'!E54,'Army #2'!E54,Bucknell!E54,'Loyola #2'!E54,'Holy Cross'!E54,Navy!E54,colgate!E54,'Loyola '!E54,Army!E54,Lehigh!E54,American!E54,Lafayette!E54)</f>
        <v>0</v>
      </c>
      <c r="F54">
        <f>SUM('Bucknell #2'!F54,'Lehigh #2'!F54,'American #2'!F54,'Lafayette #2'!F54,'Navy #2'!F54,'Colgate #2'!F54,'HC #2'!F54,'Army #2'!F54,Bucknell!F54,'Loyola #2'!F54,'Holy Cross'!F54,Navy!F54,colgate!F54,'Loyola '!F54,Army!F54,Lehigh!F54,American!F54,Lafayette!F54)</f>
        <v>0</v>
      </c>
      <c r="G54">
        <f>SUM('Bucknell #2'!G54,'Lehigh #2'!G54,'American #2'!G54,'Lafayette #2'!G54,'Navy #2'!G54,'Colgate #2'!G54,'HC #2'!G54,'Army #2'!G54,Bucknell!G54,'Loyola #2'!G54,'Holy Cross'!G54,Navy!G54,colgate!G54,'Loyola '!G54,Army!G54,Lehigh!G54,American!G54,Lafayette!G54)</f>
        <v>0</v>
      </c>
      <c r="H54">
        <f>SUM('Bucknell #2'!H54,'Lehigh #2'!H54,'American #2'!H54,'Lafayette #2'!H54,'Navy #2'!H54,'Colgate #2'!H54,'HC #2'!H54,'Army #2'!H54,Bucknell!H54,'Loyola #2'!H54,'Holy Cross'!H54,Navy!H54,colgate!H54,'Loyola '!H54,Army!H54,Lehigh!H54,American!H54,Lafayette!H54)</f>
        <v>0</v>
      </c>
      <c r="I54">
        <f>SUM('Bucknell #2'!I54,'Lehigh #2'!I54,'American #2'!I54,'Lafayette #2'!I54,'Navy #2'!I54,'Colgate #2'!I54,'HC #2'!I54,'Army #2'!I54,Bucknell!I54,'Loyola #2'!I54,'Holy Cross'!I54,Navy!I54,colgate!I54,'Loyola '!I54,Army!I54,Lehigh!I54,American!I54,Lafayette!I54)</f>
        <v>0</v>
      </c>
      <c r="J54">
        <f>SUM('Bucknell #2'!J54,'Lehigh #2'!J54,'American #2'!J54,'Lafayette #2'!J54,'Navy #2'!J54,'Colgate #2'!J54,'HC #2'!J54,'Army #2'!J54,Bucknell!J54,'Loyola #2'!J54,'Holy Cross'!J54,Navy!J54,colgate!J54,'Loyola '!J54,Army!J54,Lehigh!J54,American!J54,Lafayette!J54)</f>
        <v>0</v>
      </c>
      <c r="K54">
        <f>SUM('Bucknell #2'!K54,'Lehigh #2'!K54,'American #2'!K54,'Lafayette #2'!K54,'Navy #2'!K54,'Colgate #2'!K54,'HC #2'!K54,'Army #2'!K54,Bucknell!K54,'Loyola #2'!K54,'Holy Cross'!K54,Navy!K54,colgate!K54,'Loyola '!K54,Army!K54,Lehigh!K54,American!K54,Lafayette!K54)</f>
        <v>0</v>
      </c>
      <c r="L54">
        <f>SUM('Bucknell #2'!L54,'Lehigh #2'!L54,'American #2'!L54,'Lafayette #2'!L54,'Navy #2'!L54,'Colgate #2'!L54,'HC #2'!L54,'Army #2'!L54,Bucknell!L54,'Loyola #2'!L54,'Holy Cross'!L54,Navy!L54,colgate!L54,'Loyola '!L54,Army!L54,Lehigh!L54,American!L54,Lafayette!L54)</f>
        <v>0</v>
      </c>
      <c r="M54">
        <f>SUM('Bucknell #2'!M54,'Lehigh #2'!M54,'American #2'!M54,'Lafayette #2'!M54,'Navy #2'!M54,'Colgate #2'!M54,'HC #2'!M54,'Army #2'!M54,Bucknell!M54,'Loyola #2'!M54,'Holy Cross'!M54,Navy!M54,colgate!M54,'Loyola '!M54,Army!M54,Lehigh!M54,American!M54,Lafayette!M54)</f>
        <v>0</v>
      </c>
      <c r="AL54" s="4"/>
      <c r="AM54" s="4"/>
      <c r="AN54" s="4"/>
      <c r="AO54" s="4"/>
      <c r="AP54" s="4"/>
      <c r="AQ54" s="4"/>
      <c r="AR54" s="4"/>
      <c r="AS54" s="4"/>
      <c r="AT54" s="4"/>
    </row>
    <row r="55" spans="4:46">
      <c r="E55">
        <f>SUM('Bucknell #2'!E55,'Lehigh #2'!E55,'American #2'!E55,'Lafayette #2'!E55,'Navy #2'!E55,'Colgate #2'!E55,'HC #2'!E55,'Army #2'!E55,Bucknell!E55,'Loyola #2'!E55,'Holy Cross'!E55,Navy!E55,colgate!E55,'Loyola '!E55,Army!E55,Lehigh!E55,American!E55,Lafayette!E55)</f>
        <v>0</v>
      </c>
      <c r="F55">
        <f>SUM('Bucknell #2'!F55,'Lehigh #2'!F55,'American #2'!F55,'Lafayette #2'!F55,'Navy #2'!F55,'Colgate #2'!F55,'HC #2'!F55,'Army #2'!F55,Bucknell!F55,'Loyola #2'!F55,'Holy Cross'!F55,Navy!F55,colgate!F55,'Loyola '!F55,Army!F55,Lehigh!F55,American!F55,Lafayette!F55)</f>
        <v>0</v>
      </c>
      <c r="G55">
        <f>SUM('Bucknell #2'!G55,'Lehigh #2'!G55,'American #2'!G55,'Lafayette #2'!G55,'Navy #2'!G55,'Colgate #2'!G55,'HC #2'!G55,'Army #2'!G55,Bucknell!G55,'Loyola #2'!G55,'Holy Cross'!G55,Navy!G55,colgate!G55,'Loyola '!G55,Army!G55,Lehigh!G55,American!G55,Lafayette!G55)</f>
        <v>0</v>
      </c>
      <c r="H55">
        <f>SUM('Bucknell #2'!H55,'Lehigh #2'!H55,'American #2'!H55,'Lafayette #2'!H55,'Navy #2'!H55,'Colgate #2'!H55,'HC #2'!H55,'Army #2'!H55,Bucknell!H55,'Loyola #2'!H55,'Holy Cross'!H55,Navy!H55,colgate!H55,'Loyola '!H55,Army!H55,Lehigh!H55,American!H55,Lafayette!H55)</f>
        <v>0</v>
      </c>
      <c r="I55">
        <f>SUM('Bucknell #2'!I55,'Lehigh #2'!I55,'American #2'!I55,'Lafayette #2'!I55,'Navy #2'!I55,'Colgate #2'!I55,'HC #2'!I55,'Army #2'!I55,Bucknell!I55,'Loyola #2'!I55,'Holy Cross'!I55,Navy!I55,colgate!I55,'Loyola '!I55,Army!I55,Lehigh!I55,American!I55,Lafayette!I55)</f>
        <v>0</v>
      </c>
      <c r="J55">
        <f>SUM('Bucknell #2'!J55,'Lehigh #2'!J55,'American #2'!J55,'Lafayette #2'!J55,'Navy #2'!J55,'Colgate #2'!J55,'HC #2'!J55,'Army #2'!J55,Bucknell!J55,'Loyola #2'!J55,'Holy Cross'!J55,Navy!J55,colgate!J55,'Loyola '!J55,Army!J55,Lehigh!J55,American!J55,Lafayette!J55)</f>
        <v>0</v>
      </c>
      <c r="K55">
        <f>SUM('Bucknell #2'!K55,'Lehigh #2'!K55,'American #2'!K55,'Lafayette #2'!K55,'Navy #2'!K55,'Colgate #2'!K55,'HC #2'!K55,'Army #2'!K55,Bucknell!K55,'Loyola #2'!K55,'Holy Cross'!K55,Navy!K55,colgate!K55,'Loyola '!K55,Army!K55,Lehigh!K55,American!K55,Lafayette!K55)</f>
        <v>0</v>
      </c>
      <c r="L55">
        <f>SUM('Bucknell #2'!L55,'Lehigh #2'!L55,'American #2'!L55,'Lafayette #2'!L55,'Navy #2'!L55,'Colgate #2'!L55,'HC #2'!L55,'Army #2'!L55,Bucknell!L55,'Loyola #2'!L55,'Holy Cross'!L55,Navy!L55,colgate!L55,'Loyola '!L55,Army!L55,Lehigh!L55,American!L55,Lafayette!L55)</f>
        <v>0</v>
      </c>
      <c r="M55">
        <f>SUM('Bucknell #2'!M55,'Lehigh #2'!M55,'American #2'!M55,'Lafayette #2'!M55,'Navy #2'!M55,'Colgate #2'!M55,'HC #2'!M55,'Army #2'!M55,Bucknell!M55,'Loyola #2'!M55,'Holy Cross'!M55,Navy!M55,colgate!M55,'Loyola '!M55,Army!M55,Lehigh!M55,American!M55,Lafayette!M55)</f>
        <v>0</v>
      </c>
    </row>
    <row r="56" spans="4:46" ht="15.75">
      <c r="E56">
        <f>SUM('Bucknell #2'!E56,'Lehigh #2'!E56,'American #2'!E56,'Lafayette #2'!E56,'Navy #2'!E56,'Colgate #2'!E56,'HC #2'!E56,'Army #2'!E56,Bucknell!E56,'Loyola #2'!E56,'Holy Cross'!E56,Navy!E56,colgate!E56,'Loyola '!E56,Army!E56,Lehigh!E56,American!E56,Lafayette!E56)</f>
        <v>0</v>
      </c>
      <c r="F56">
        <f>SUM('Bucknell #2'!F56,'Lehigh #2'!F56,'American #2'!F56,'Lafayette #2'!F56,'Navy #2'!F56,'Colgate #2'!F56,'HC #2'!F56,'Army #2'!F56,Bucknell!F56,'Loyola #2'!F56,'Holy Cross'!F56,Navy!F56,colgate!F56,'Loyola '!F56,Army!F56,Lehigh!F56,American!F56,Lafayette!F56)</f>
        <v>0</v>
      </c>
      <c r="G56">
        <f>SUM('Bucknell #2'!G56,'Lehigh #2'!G56,'American #2'!G56,'Lafayette #2'!G56,'Navy #2'!G56,'Colgate #2'!G56,'HC #2'!G56,'Army #2'!G56,Bucknell!G56,'Loyola #2'!G56,'Holy Cross'!G56,Navy!G56,colgate!G56,'Loyola '!G56,Army!G56,Lehigh!G56,American!G56,Lafayette!G56)</f>
        <v>0</v>
      </c>
      <c r="H56">
        <f>SUM('Bucknell #2'!H56,'Lehigh #2'!H56,'American #2'!H56,'Lafayette #2'!H56,'Navy #2'!H56,'Colgate #2'!H56,'HC #2'!H56,'Army #2'!H56,Bucknell!H56,'Loyola #2'!H56,'Holy Cross'!H56,Navy!H56,colgate!H56,'Loyola '!H56,Army!H56,Lehigh!H56,American!H56,Lafayette!H56)</f>
        <v>0</v>
      </c>
      <c r="I56">
        <f>SUM('Bucknell #2'!I56,'Lehigh #2'!I56,'American #2'!I56,'Lafayette #2'!I56,'Navy #2'!I56,'Colgate #2'!I56,'HC #2'!I56,'Army #2'!I56,Bucknell!I56,'Loyola #2'!I56,'Holy Cross'!I56,Navy!I56,colgate!I56,'Loyola '!I56,Army!I56,Lehigh!I56,American!I56,Lafayette!I56)</f>
        <v>0</v>
      </c>
      <c r="J56">
        <f>SUM('Bucknell #2'!J56,'Lehigh #2'!J56,'American #2'!J56,'Lafayette #2'!J56,'Navy #2'!J56,'Colgate #2'!J56,'HC #2'!J56,'Army #2'!J56,Bucknell!J56,'Loyola #2'!J56,'Holy Cross'!J56,Navy!J56,colgate!J56,'Loyola '!J56,Army!J56,Lehigh!J56,American!J56,Lafayette!J56)</f>
        <v>0</v>
      </c>
      <c r="K56">
        <f>SUM('Bucknell #2'!K56,'Lehigh #2'!K56,'American #2'!K56,'Lafayette #2'!K56,'Navy #2'!K56,'Colgate #2'!K56,'HC #2'!K56,'Army #2'!K56,Bucknell!K56,'Loyola #2'!K56,'Holy Cross'!K56,Navy!K56,colgate!K56,'Loyola '!K56,Army!K56,Lehigh!K56,American!K56,Lafayette!K56)</f>
        <v>0</v>
      </c>
      <c r="L56">
        <f>SUM('Bucknell #2'!L56,'Lehigh #2'!L56,'American #2'!L56,'Lafayette #2'!L56,'Navy #2'!L56,'Colgate #2'!L56,'HC #2'!L56,'Army #2'!L56,Bucknell!L56,'Loyola #2'!L56,'Holy Cross'!L56,Navy!L56,colgate!L56,'Loyola '!L56,Army!L56,Lehigh!L56,American!L56,Lafayette!L56)</f>
        <v>0</v>
      </c>
      <c r="M56">
        <f>SUM('Bucknell #2'!M56,'Lehigh #2'!M56,'American #2'!M56,'Lafayette #2'!M56,'Navy #2'!M56,'Colgate #2'!M56,'HC #2'!M56,'Army #2'!M56,Bucknell!M56,'Loyola #2'!M56,'Holy Cross'!M56,Navy!M56,colgate!M56,'Loyola '!M56,Army!M56,Lehigh!M56,American!M56,Lafayette!M56)</f>
        <v>0</v>
      </c>
      <c r="N56" s="9" t="s">
        <v>9</v>
      </c>
      <c r="AL56" s="4"/>
    </row>
    <row r="57" spans="4:46">
      <c r="D57" s="4" t="s">
        <v>12</v>
      </c>
      <c r="E57">
        <f>SUM('Bucknell #2'!E57,'Lehigh #2'!E57,'American #2'!E57,'Lafayette #2'!E57,'Navy #2'!E57,'Colgate #2'!E57,'HC #2'!E57,'Army #2'!E57,Bucknell!E57,'Loyola #2'!E57,'Holy Cross'!E57,Navy!E57,colgate!E57,'Loyola '!E57,Army!E57,Lehigh!E57,American!E57,Lafayette!E57)</f>
        <v>0</v>
      </c>
      <c r="F57">
        <f>SUM('Bucknell #2'!F57,'Lehigh #2'!F57,'American #2'!F57,'Lafayette #2'!F57,'Navy #2'!F57,'Colgate #2'!F57,'HC #2'!F57,'Army #2'!F57,Bucknell!F57,'Loyola #2'!F57,'Holy Cross'!F57,Navy!F57,colgate!F57,'Loyola '!F57,Army!F57,Lehigh!F57,American!F57,Lafayette!F57)</f>
        <v>0</v>
      </c>
      <c r="G57">
        <f>SUM('Bucknell #2'!G57,'Lehigh #2'!G57,'American #2'!G57,'Lafayette #2'!G57,'Navy #2'!G57,'Colgate #2'!G57,'HC #2'!G57,'Army #2'!G57,Bucknell!G57,'Loyola #2'!G57,'Holy Cross'!G57,Navy!G57,colgate!G57,'Loyola '!G57,Army!G57,Lehigh!G57,American!G57,Lafayette!G57)</f>
        <v>0</v>
      </c>
      <c r="H57">
        <f>SUM('Bucknell #2'!H57,'Lehigh #2'!H57,'American #2'!H57,'Lafayette #2'!H57,'Navy #2'!H57,'Colgate #2'!H57,'HC #2'!H57,'Army #2'!H57,Bucknell!H57,'Loyola #2'!H57,'Holy Cross'!H57,Navy!H57,colgate!H57,'Loyola '!H57,Army!H57,Lehigh!H57,American!H57,Lafayette!H57)</f>
        <v>0</v>
      </c>
      <c r="I57">
        <f>SUM('Bucknell #2'!I57,'Lehigh #2'!I57,'American #2'!I57,'Lafayette #2'!I57,'Navy #2'!I57,'Colgate #2'!I57,'HC #2'!I57,'Army #2'!I57,Bucknell!I57,'Loyola #2'!I57,'Holy Cross'!I57,Navy!I57,colgate!I57,'Loyola '!I57,Army!I57,Lehigh!I57,American!I57,Lafayette!I57)</f>
        <v>0</v>
      </c>
      <c r="J57">
        <f>SUM('Bucknell #2'!J57,'Lehigh #2'!J57,'American #2'!J57,'Lafayette #2'!J57,'Navy #2'!J57,'Colgate #2'!J57,'HC #2'!J57,'Army #2'!J57,Bucknell!J57,'Loyola #2'!J57,'Holy Cross'!J57,Navy!J57,colgate!J57,'Loyola '!J57,Army!J57,Lehigh!J57,American!J57,Lafayette!J57)</f>
        <v>0</v>
      </c>
      <c r="K57">
        <f>SUM('Bucknell #2'!K57,'Lehigh #2'!K57,'American #2'!K57,'Lafayette #2'!K57,'Navy #2'!K57,'Colgate #2'!K57,'HC #2'!K57,'Army #2'!K57,Bucknell!K57,'Loyola #2'!K57,'Holy Cross'!K57,Navy!K57,colgate!K57,'Loyola '!K57,Army!K57,Lehigh!K57,American!K57,Lafayette!K57)</f>
        <v>0</v>
      </c>
      <c r="L57">
        <f>SUM('Bucknell #2'!L57,'Lehigh #2'!L57,'American #2'!L57,'Lafayette #2'!L57,'Navy #2'!L57,'Colgate #2'!L57,'HC #2'!L57,'Army #2'!L57,Bucknell!L57,'Loyola #2'!L57,'Holy Cross'!L57,Navy!L57,colgate!L57,'Loyola '!L57,Army!L57,Lehigh!L57,American!L57,Lafayette!L57)</f>
        <v>0</v>
      </c>
      <c r="M57">
        <f>SUM('Bucknell #2'!M57,'Lehigh #2'!M57,'American #2'!M57,'Lafayette #2'!M57,'Navy #2'!M57,'Colgate #2'!M57,'HC #2'!M57,'Army #2'!M57,Bucknell!M57,'Loyola #2'!M57,'Holy Cross'!M57,Navy!M57,colgate!M57,'Loyola '!M57,Army!M57,Lehigh!M57,American!M57,Lafayette!M57)</f>
        <v>0</v>
      </c>
    </row>
    <row r="58" spans="4:46">
      <c r="D58" t="s">
        <v>13</v>
      </c>
      <c r="E58">
        <f>SUM('Bucknell #2'!E58,'Lehigh #2'!E58,'American #2'!E58,'Lafayette #2'!E58,'Navy #2'!E58,'Colgate #2'!E58,'HC #2'!E58,'Army #2'!E58,Bucknell!E58,'Loyola #2'!E58,'Holy Cross'!E58,Navy!E58,colgate!E58,'Loyola '!E58,Army!E58,Lehigh!E58,American!E58,Lafayette!E58)</f>
        <v>0</v>
      </c>
      <c r="F58">
        <f>SUM('Bucknell #2'!F58,'Lehigh #2'!F58,'American #2'!F58,'Lafayette #2'!F58,'Navy #2'!F58,'Colgate #2'!F58,'HC #2'!F58,'Army #2'!F58,Bucknell!F58,'Loyola #2'!F58,'Holy Cross'!F58,Navy!F58,colgate!F58,'Loyola '!F58,Army!F58,Lehigh!F58,American!F58,Lafayette!F58)</f>
        <v>2</v>
      </c>
      <c r="G58">
        <f>SUM('Bucknell #2'!G58,'Lehigh #2'!G58,'American #2'!G58,'Lafayette #2'!G58,'Navy #2'!G58,'Colgate #2'!G58,'HC #2'!G58,'Army #2'!G58,Bucknell!G58,'Loyola #2'!G58,'Holy Cross'!G58,Navy!G58,colgate!G58,'Loyola '!G58,Army!G58,Lehigh!G58,American!G58,Lafayette!G58)</f>
        <v>1</v>
      </c>
      <c r="H58">
        <f>SUM('Bucknell #2'!H58,'Lehigh #2'!H58,'American #2'!H58,'Lafayette #2'!H58,'Navy #2'!H58,'Colgate #2'!H58,'HC #2'!H58,'Army #2'!H58,Bucknell!H58,'Loyola #2'!H58,'Holy Cross'!H58,Navy!H58,colgate!H58,'Loyola '!H58,Army!H58,Lehigh!H58,American!H58,Lafayette!H58)</f>
        <v>8</v>
      </c>
      <c r="I58">
        <f>SUM('Bucknell #2'!I58,'Lehigh #2'!I58,'American #2'!I58,'Lafayette #2'!I58,'Navy #2'!I58,'Colgate #2'!I58,'HC #2'!I58,'Army #2'!I58,Bucknell!I58,'Loyola #2'!I58,'Holy Cross'!I58,Navy!I58,colgate!I58,'Loyola '!I58,Army!I58,Lehigh!I58,American!I58,Lafayette!I58)</f>
        <v>0</v>
      </c>
      <c r="J58">
        <f>SUM('Bucknell #2'!J58,'Lehigh #2'!J58,'American #2'!J58,'Lafayette #2'!J58,'Navy #2'!J58,'Colgate #2'!J58,'HC #2'!J58,'Army #2'!J58,Bucknell!J58,'Loyola #2'!J58,'Holy Cross'!J58,Navy!J58,colgate!J58,'Loyola '!J58,Army!J58,Lehigh!J58,American!J58,Lafayette!J58)</f>
        <v>2</v>
      </c>
      <c r="K58">
        <f>SUM('Bucknell #2'!K58,'Lehigh #2'!K58,'American #2'!K58,'Lafayette #2'!K58,'Navy #2'!K58,'Colgate #2'!K58,'HC #2'!K58,'Army #2'!K58,Bucknell!K58,'Loyola #2'!K58,'Holy Cross'!K58,Navy!K58,colgate!K58,'Loyola '!K58,Army!K58,Lehigh!K58,American!K58,Lafayette!K58)</f>
        <v>0</v>
      </c>
      <c r="L58">
        <f>SUM('Bucknell #2'!L58,'Lehigh #2'!L58,'American #2'!L58,'Lafayette #2'!L58,'Navy #2'!L58,'Colgate #2'!L58,'HC #2'!L58,'Army #2'!L58,Bucknell!L58,'Loyola #2'!L58,'Holy Cross'!L58,Navy!L58,colgate!L58,'Loyola '!L58,Army!L58,Lehigh!L58,American!L58,Lafayette!L58)</f>
        <v>0</v>
      </c>
      <c r="M58">
        <f>SUM('Bucknell #2'!M58,'Lehigh #2'!M58,'American #2'!M58,'Lafayette #2'!M58,'Navy #2'!M58,'Colgate #2'!M58,'HC #2'!M58,'Army #2'!M58,Bucknell!M58,'Loyola #2'!M58,'Holy Cross'!M58,Navy!M58,colgate!M58,'Loyola '!M58,Army!M58,Lehigh!M58,American!M58,Lafayette!M58)</f>
        <v>0</v>
      </c>
    </row>
    <row r="59" spans="4:46">
      <c r="D59" t="s">
        <v>18</v>
      </c>
      <c r="E59">
        <f>SUM('Bucknell #2'!E59,'Lehigh #2'!E59,'American #2'!E59,'Lafayette #2'!E59,'Navy #2'!E59,'Colgate #2'!E59,'HC #2'!E59,'Army #2'!E59,Bucknell!E59,'Loyola #2'!E59,'Holy Cross'!E59,Navy!E59,colgate!E59,'Loyola '!E59,Army!E59,Lehigh!E59,American!E59,Lafayette!E59)</f>
        <v>1</v>
      </c>
      <c r="F59">
        <f>SUM('Bucknell #2'!F59,'Lehigh #2'!F59,'American #2'!F59,'Lafayette #2'!F59,'Navy #2'!F59,'Colgate #2'!F59,'HC #2'!F59,'Army #2'!F59,Bucknell!F59,'Loyola #2'!F59,'Holy Cross'!F59,Navy!F59,colgate!F59,'Loyola '!F59,Army!F59,Lehigh!F59,American!F59,Lafayette!F59)</f>
        <v>2</v>
      </c>
      <c r="G59">
        <f>SUM('Bucknell #2'!G59,'Lehigh #2'!G59,'American #2'!G59,'Lafayette #2'!G59,'Navy #2'!G59,'Colgate #2'!G59,'HC #2'!G59,'Army #2'!G59,Bucknell!G59,'Loyola #2'!G59,'Holy Cross'!G59,Navy!G59,colgate!G59,'Loyola '!G59,Army!G59,Lehigh!G59,American!G59,Lafayette!G59)</f>
        <v>1</v>
      </c>
      <c r="H59">
        <f>SUM('Bucknell #2'!H59,'Lehigh #2'!H59,'American #2'!H59,'Lafayette #2'!H59,'Navy #2'!H59,'Colgate #2'!H59,'HC #2'!H59,'Army #2'!H59,Bucknell!H59,'Loyola #2'!H59,'Holy Cross'!H59,Navy!H59,colgate!H59,'Loyola '!H59,Army!H59,Lehigh!H59,American!H59,Lafayette!H59)</f>
        <v>2</v>
      </c>
      <c r="I59">
        <f>SUM('Bucknell #2'!I59,'Lehigh #2'!I59,'American #2'!I59,'Lafayette #2'!I59,'Navy #2'!I59,'Colgate #2'!I59,'HC #2'!I59,'Army #2'!I59,Bucknell!I59,'Loyola #2'!I59,'Holy Cross'!I59,Navy!I59,colgate!I59,'Loyola '!I59,Army!I59,Lehigh!I59,American!I59,Lafayette!I59)</f>
        <v>0</v>
      </c>
      <c r="J59">
        <f>SUM('Bucknell #2'!J59,'Lehigh #2'!J59,'American #2'!J59,'Lafayette #2'!J59,'Navy #2'!J59,'Colgate #2'!J59,'HC #2'!J59,'Army #2'!J59,Bucknell!J59,'Loyola #2'!J59,'Holy Cross'!J59,Navy!J59,colgate!J59,'Loyola '!J59,Army!J59,Lehigh!J59,American!J59,Lafayette!J59)</f>
        <v>0</v>
      </c>
      <c r="K59">
        <f>SUM('Bucknell #2'!K59,'Lehigh #2'!K59,'American #2'!K59,'Lafayette #2'!K59,'Navy #2'!K59,'Colgate #2'!K59,'HC #2'!K59,'Army #2'!K59,Bucknell!K59,'Loyola #2'!K59,'Holy Cross'!K59,Navy!K59,colgate!K59,'Loyola '!K59,Army!K59,Lehigh!K59,American!K59,Lafayette!K59)</f>
        <v>0</v>
      </c>
      <c r="L59">
        <f>SUM('Bucknell #2'!L59,'Lehigh #2'!L59,'American #2'!L59,'Lafayette #2'!L59,'Navy #2'!L59,'Colgate #2'!L59,'HC #2'!L59,'Army #2'!L59,Bucknell!L59,'Loyola #2'!L59,'Holy Cross'!L59,Navy!L59,colgate!L59,'Loyola '!L59,Army!L59,Lehigh!L59,American!L59,Lafayette!L59)</f>
        <v>0</v>
      </c>
      <c r="M59">
        <f>SUM('Bucknell #2'!M59,'Lehigh #2'!M59,'American #2'!M59,'Lafayette #2'!M59,'Navy #2'!M59,'Colgate #2'!M59,'HC #2'!M59,'Army #2'!M59,Bucknell!M59,'Loyola #2'!M59,'Holy Cross'!M59,Navy!M59,colgate!M59,'Loyola '!M59,Army!M59,Lehigh!M59,American!M59,Lafayette!M59)</f>
        <v>0</v>
      </c>
    </row>
    <row r="60" spans="4:46">
      <c r="D60" t="s">
        <v>22</v>
      </c>
      <c r="E60">
        <f>SUM('Bucknell #2'!E60,'Lehigh #2'!E60,'American #2'!E60,'Lafayette #2'!E60,'Navy #2'!E60,'Colgate #2'!E60,'HC #2'!E60,'Army #2'!E60,Bucknell!E60,'Loyola #2'!E60,'Holy Cross'!E60,Navy!E60,colgate!E60,'Loyola '!E60,Army!E60,Lehigh!E60,American!E60,Lafayette!E60)</f>
        <v>0</v>
      </c>
      <c r="F60">
        <f>SUM('Bucknell #2'!F60,'Lehigh #2'!F60,'American #2'!F60,'Lafayette #2'!F60,'Navy #2'!F60,'Colgate #2'!F60,'HC #2'!F60,'Army #2'!F60,Bucknell!F60,'Loyola #2'!F60,'Holy Cross'!F60,Navy!F60,colgate!F60,'Loyola '!F60,Army!F60,Lehigh!F60,American!F60,Lafayette!F60)</f>
        <v>0</v>
      </c>
      <c r="G60">
        <f>SUM('Bucknell #2'!G60,'Lehigh #2'!G60,'American #2'!G60,'Lafayette #2'!G60,'Navy #2'!G60,'Colgate #2'!G60,'HC #2'!G60,'Army #2'!G60,Bucknell!G60,'Loyola #2'!G60,'Holy Cross'!G60,Navy!G60,colgate!G60,'Loyola '!G60,Army!G60,Lehigh!G60,American!G60,Lafayette!G60)</f>
        <v>0</v>
      </c>
      <c r="H60">
        <f>SUM('Bucknell #2'!H60,'Lehigh #2'!H60,'American #2'!H60,'Lafayette #2'!H60,'Navy #2'!H60,'Colgate #2'!H60,'HC #2'!H60,'Army #2'!H60,Bucknell!H60,'Loyola #2'!H60,'Holy Cross'!H60,Navy!H60,colgate!H60,'Loyola '!H60,Army!H60,Lehigh!H60,American!H60,Lafayette!H60)</f>
        <v>2</v>
      </c>
      <c r="I60">
        <f>SUM('Bucknell #2'!I60,'Lehigh #2'!I60,'American #2'!I60,'Lafayette #2'!I60,'Navy #2'!I60,'Colgate #2'!I60,'HC #2'!I60,'Army #2'!I60,Bucknell!I60,'Loyola #2'!I60,'Holy Cross'!I60,Navy!I60,colgate!I60,'Loyola '!I60,Army!I60,Lehigh!I60,American!I60,Lafayette!I60)</f>
        <v>0</v>
      </c>
      <c r="J60">
        <f>SUM('Bucknell #2'!J60,'Lehigh #2'!J60,'American #2'!J60,'Lafayette #2'!J60,'Navy #2'!J60,'Colgate #2'!J60,'HC #2'!J60,'Army #2'!J60,Bucknell!J60,'Loyola #2'!J60,'Holy Cross'!J60,Navy!J60,colgate!J60,'Loyola '!J60,Army!J60,Lehigh!J60,American!J60,Lafayette!J60)</f>
        <v>0</v>
      </c>
      <c r="K60">
        <f>SUM('Bucknell #2'!K60,'Lehigh #2'!K60,'American #2'!K60,'Lafayette #2'!K60,'Navy #2'!K60,'Colgate #2'!K60,'HC #2'!K60,'Army #2'!K60,Bucknell!K60,'Loyola #2'!K60,'Holy Cross'!K60,Navy!K60,colgate!K60,'Loyola '!K60,Army!K60,Lehigh!K60,American!K60,Lafayette!K60)</f>
        <v>0</v>
      </c>
      <c r="L60">
        <f>SUM('Bucknell #2'!L60,'Lehigh #2'!L60,'American #2'!L60,'Lafayette #2'!L60,'Navy #2'!L60,'Colgate #2'!L60,'HC #2'!L60,'Army #2'!L60,Bucknell!L60,'Loyola #2'!L60,'Holy Cross'!L60,Navy!L60,colgate!L60,'Loyola '!L60,Army!L60,Lehigh!L60,American!L60,Lafayette!L60)</f>
        <v>0</v>
      </c>
      <c r="M60">
        <f>SUM('Bucknell #2'!M60,'Lehigh #2'!M60,'American #2'!M60,'Lafayette #2'!M60,'Navy #2'!M60,'Colgate #2'!M60,'HC #2'!M60,'Army #2'!M60,Bucknell!M60,'Loyola #2'!M60,'Holy Cross'!M60,Navy!M60,colgate!M60,'Loyola '!M60,Army!M60,Lehigh!M60,American!M60,Lafayette!M60)</f>
        <v>0</v>
      </c>
    </row>
    <row r="61" spans="4:46" ht="15.75">
      <c r="D61" s="4" t="s">
        <v>25</v>
      </c>
      <c r="E61">
        <f>SUM('Bucknell #2'!E61,'Lehigh #2'!E61,'American #2'!E61,'Lafayette #2'!E61,'Navy #2'!E61,'Colgate #2'!E61,'HC #2'!E61,'Army #2'!E61,Bucknell!E61,'Loyola #2'!E61,'Holy Cross'!E61,Navy!E61,colgate!E61,'Loyola '!E61,Army!E61,Lehigh!E61,American!E61,Lafayette!E61)</f>
        <v>1</v>
      </c>
      <c r="F61">
        <f>SUM('Bucknell #2'!F61,'Lehigh #2'!F61,'American #2'!F61,'Lafayette #2'!F61,'Navy #2'!F61,'Colgate #2'!F61,'HC #2'!F61,'Army #2'!F61,Bucknell!F61,'Loyola #2'!F61,'Holy Cross'!F61,Navy!F61,colgate!F61,'Loyola '!F61,Army!F61,Lehigh!F61,American!F61,Lafayette!F61)</f>
        <v>4</v>
      </c>
      <c r="G61">
        <f>SUM('Bucknell #2'!G61,'Lehigh #2'!G61,'American #2'!G61,'Lafayette #2'!G61,'Navy #2'!G61,'Colgate #2'!G61,'HC #2'!G61,'Army #2'!G61,Bucknell!G61,'Loyola #2'!G61,'Holy Cross'!G61,Navy!G61,colgate!G61,'Loyola '!G61,Army!G61,Lehigh!G61,American!G61,Lafayette!G61)</f>
        <v>2</v>
      </c>
      <c r="H61">
        <f>SUM('Bucknell #2'!H61,'Lehigh #2'!H61,'American #2'!H61,'Lafayette #2'!H61,'Navy #2'!H61,'Colgate #2'!H61,'HC #2'!H61,'Army #2'!H61,Bucknell!H61,'Loyola #2'!H61,'Holy Cross'!H61,Navy!H61,colgate!H61,'Loyola '!H61,Army!H61,Lehigh!H61,American!H61,Lafayette!H61)</f>
        <v>12</v>
      </c>
      <c r="I61">
        <f>SUM('Bucknell #2'!I61,'Lehigh #2'!I61,'American #2'!I61,'Lafayette #2'!I61,'Navy #2'!I61,'Colgate #2'!I61,'HC #2'!I61,'Army #2'!I61,Bucknell!I61,'Loyola #2'!I61,'Holy Cross'!I61,Navy!I61,colgate!I61,'Loyola '!I61,Army!I61,Lehigh!I61,American!I61,Lafayette!I61)</f>
        <v>0</v>
      </c>
      <c r="J61">
        <f>SUM('Bucknell #2'!J61,'Lehigh #2'!J61,'American #2'!J61,'Lafayette #2'!J61,'Navy #2'!J61,'Colgate #2'!J61,'HC #2'!J61,'Army #2'!J61,Bucknell!J61,'Loyola #2'!J61,'Holy Cross'!J61,Navy!J61,colgate!J61,'Loyola '!J61,Army!J61,Lehigh!J61,American!J61,Lafayette!J61)</f>
        <v>2</v>
      </c>
      <c r="K61">
        <f>SUM('Bucknell #2'!K61,'Lehigh #2'!K61,'American #2'!K61,'Lafayette #2'!K61,'Navy #2'!K61,'Colgate #2'!K61,'HC #2'!K61,'Army #2'!K61,Bucknell!K61,'Loyola #2'!K61,'Holy Cross'!K61,Navy!K61,colgate!K61,'Loyola '!K61,Army!K61,Lehigh!K61,American!K61,Lafayette!K61)</f>
        <v>3</v>
      </c>
      <c r="L61">
        <f>SUM('Bucknell #2'!L61,'Lehigh #2'!L61,'American #2'!L61,'Lafayette #2'!L61,'Navy #2'!L61,'Colgate #2'!L61,'HC #2'!L61,'Army #2'!L61,Bucknell!L61,'Loyola #2'!L61,'Holy Cross'!L61,Navy!L61,colgate!L61,'Loyola '!L61,Army!L61,Lehigh!L61,American!L61,Lafayette!L61)</f>
        <v>18</v>
      </c>
      <c r="M61">
        <f>SUM('Bucknell #2'!M61,'Lehigh #2'!M61,'American #2'!M61,'Lafayette #2'!M61,'Navy #2'!M61,'Colgate #2'!M61,'HC #2'!M61,'Army #2'!M61,Bucknell!M61,'Loyola #2'!M61,'Holy Cross'!M61,Navy!M61,colgate!M61,'Loyola '!M61,Army!M61,Lehigh!M61,American!M61,Lafayette!M61)</f>
        <v>0</v>
      </c>
    </row>
    <row r="62" spans="4:46">
      <c r="E62">
        <f>SUM('Bucknell #2'!E62,'Lehigh #2'!E62,'American #2'!E62,'Lafayette #2'!E62,'Navy #2'!E62,'Colgate #2'!E62,'HC #2'!E62,'Army #2'!E62,Bucknell!E62,'Loyola #2'!E62,'Holy Cross'!E62,Navy!E62,colgate!E62,'Loyola '!E62,Army!E62,Lehigh!E62,American!E62,Lafayette!E62)</f>
        <v>0</v>
      </c>
      <c r="F62">
        <f>SUM('Bucknell #2'!F62,'Lehigh #2'!F62,'American #2'!F62,'Lafayette #2'!F62,'Navy #2'!F62,'Colgate #2'!F62,'HC #2'!F62,'Army #2'!F62,Bucknell!F62,'Loyola #2'!F62,'Holy Cross'!F62,Navy!F62,colgate!F62,'Loyola '!F62,Army!F62,Lehigh!F62,American!F62,Lafayette!F62)</f>
        <v>0</v>
      </c>
      <c r="G62">
        <f>SUM('Bucknell #2'!G62,'Lehigh #2'!G62,'American #2'!G62,'Lafayette #2'!G62,'Navy #2'!G62,'Colgate #2'!G62,'HC #2'!G62,'Army #2'!G62,Bucknell!G62,'Loyola #2'!G62,'Holy Cross'!G62,Navy!G62,colgate!G62,'Loyola '!G62,Army!G62,Lehigh!G62,American!G62,Lafayette!G62)</f>
        <v>0</v>
      </c>
      <c r="H62">
        <f>SUM('Bucknell #2'!H62,'Lehigh #2'!H62,'American #2'!H62,'Lafayette #2'!H62,'Navy #2'!H62,'Colgate #2'!H62,'HC #2'!H62,'Army #2'!H62,Bucknell!H62,'Loyola #2'!H62,'Holy Cross'!H62,Navy!H62,colgate!H62,'Loyola '!H62,Army!H62,Lehigh!H62,American!H62,Lafayette!H62)</f>
        <v>0</v>
      </c>
      <c r="I62">
        <f>SUM('Bucknell #2'!I62,'Lehigh #2'!I62,'American #2'!I62,'Lafayette #2'!I62,'Navy #2'!I62,'Colgate #2'!I62,'HC #2'!I62,'Army #2'!I62,Bucknell!I62,'Loyola #2'!I62,'Holy Cross'!I62,Navy!I62,colgate!I62,'Loyola '!I62,Army!I62,Lehigh!I62,American!I62,Lafayette!I62)</f>
        <v>0</v>
      </c>
      <c r="J62">
        <f>SUM('Bucknell #2'!J62,'Lehigh #2'!J62,'American #2'!J62,'Lafayette #2'!J62,'Navy #2'!J62,'Colgate #2'!J62,'HC #2'!J62,'Army #2'!J62,Bucknell!J62,'Loyola #2'!J62,'Holy Cross'!J62,Navy!J62,colgate!J62,'Loyola '!J62,Army!J62,Lehigh!J62,American!J62,Lafayette!J62)</f>
        <v>0</v>
      </c>
      <c r="K62">
        <f>SUM('Bucknell #2'!K62,'Lehigh #2'!K62,'American #2'!K62,'Lafayette #2'!K62,'Navy #2'!K62,'Colgate #2'!K62,'HC #2'!K62,'Army #2'!K62,Bucknell!K62,'Loyola #2'!K62,'Holy Cross'!K62,Navy!K62,colgate!K62,'Loyola '!K62,Army!K62,Lehigh!K62,American!K62,Lafayette!K62)</f>
        <v>0</v>
      </c>
      <c r="L62">
        <f>SUM('Bucknell #2'!L62,'Lehigh #2'!L62,'American #2'!L62,'Lafayette #2'!L62,'Navy #2'!L62,'Colgate #2'!L62,'HC #2'!L62,'Army #2'!L62,Bucknell!L62,'Loyola #2'!L62,'Holy Cross'!L62,Navy!L62,colgate!L62,'Loyola '!L62,Army!L62,Lehigh!L62,American!L62,Lafayette!L62)</f>
        <v>0</v>
      </c>
      <c r="M62">
        <f>SUM('Bucknell #2'!M62,'Lehigh #2'!M62,'American #2'!M62,'Lafayette #2'!M62,'Navy #2'!M62,'Colgate #2'!M62,'HC #2'!M62,'Army #2'!M62,Bucknell!M62,'Loyola #2'!M62,'Holy Cross'!M62,Navy!M62,colgate!M62,'Loyola '!M62,Army!M62,Lehigh!M62,American!M62,Lafayette!M62)</f>
        <v>0</v>
      </c>
    </row>
    <row r="63" spans="4:46">
      <c r="D63" s="4" t="s">
        <v>30</v>
      </c>
      <c r="E63">
        <f>SUM('Bucknell #2'!E63,'Lehigh #2'!E63,'American #2'!E63,'Lafayette #2'!E63,'Navy #2'!E63,'Colgate #2'!E63,'HC #2'!E63,'Army #2'!E63,Bucknell!E63,'Loyola #2'!E63,'Holy Cross'!E63,Navy!E63,colgate!E63,'Loyola '!E63,Army!E63,Lehigh!E63,American!E63,Lafayette!E63)</f>
        <v>0</v>
      </c>
      <c r="F63">
        <f>SUM('Bucknell #2'!F63,'Lehigh #2'!F63,'American #2'!F63,'Lafayette #2'!F63,'Navy #2'!F63,'Colgate #2'!F63,'HC #2'!F63,'Army #2'!F63,Bucknell!F63,'Loyola #2'!F63,'Holy Cross'!F63,Navy!F63,colgate!F63,'Loyola '!F63,Army!F63,Lehigh!F63,American!F63,Lafayette!F63)</f>
        <v>0</v>
      </c>
      <c r="G63">
        <f>SUM('Bucknell #2'!G63,'Lehigh #2'!G63,'American #2'!G63,'Lafayette #2'!G63,'Navy #2'!G63,'Colgate #2'!G63,'HC #2'!G63,'Army #2'!G63,Bucknell!G63,'Loyola #2'!G63,'Holy Cross'!G63,Navy!G63,colgate!G63,'Loyola '!G63,Army!G63,Lehigh!G63,American!G63,Lafayette!G63)</f>
        <v>0</v>
      </c>
      <c r="H63">
        <f>SUM('Bucknell #2'!H63,'Lehigh #2'!H63,'American #2'!H63,'Lafayette #2'!H63,'Navy #2'!H63,'Colgate #2'!H63,'HC #2'!H63,'Army #2'!H63,Bucknell!H63,'Loyola #2'!H63,'Holy Cross'!H63,Navy!H63,colgate!H63,'Loyola '!H63,Army!H63,Lehigh!H63,American!H63,Lafayette!H63)</f>
        <v>0</v>
      </c>
      <c r="I63">
        <f>SUM('Bucknell #2'!I63,'Lehigh #2'!I63,'American #2'!I63,'Lafayette #2'!I63,'Navy #2'!I63,'Colgate #2'!I63,'HC #2'!I63,'Army #2'!I63,Bucknell!I63,'Loyola #2'!I63,'Holy Cross'!I63,Navy!I63,colgate!I63,'Loyola '!I63,Army!I63,Lehigh!I63,American!I63,Lafayette!I63)</f>
        <v>0</v>
      </c>
      <c r="J63">
        <f>SUM('Bucknell #2'!J63,'Lehigh #2'!J63,'American #2'!J63,'Lafayette #2'!J63,'Navy #2'!J63,'Colgate #2'!J63,'HC #2'!J63,'Army #2'!J63,Bucknell!J63,'Loyola #2'!J63,'Holy Cross'!J63,Navy!J63,colgate!J63,'Loyola '!J63,Army!J63,Lehigh!J63,American!J63,Lafayette!J63)</f>
        <v>0</v>
      </c>
      <c r="K63">
        <f>SUM('Bucknell #2'!K63,'Lehigh #2'!K63,'American #2'!K63,'Lafayette #2'!K63,'Navy #2'!K63,'Colgate #2'!K63,'HC #2'!K63,'Army #2'!K63,Bucknell!K63,'Loyola #2'!K63,'Holy Cross'!K63,Navy!K63,colgate!K63,'Loyola '!K63,Army!K63,Lehigh!K63,American!K63,Lafayette!K63)</f>
        <v>0</v>
      </c>
      <c r="L63">
        <f>SUM('Bucknell #2'!L63,'Lehigh #2'!L63,'American #2'!L63,'Lafayette #2'!L63,'Navy #2'!L63,'Colgate #2'!L63,'HC #2'!L63,'Army #2'!L63,Bucknell!L63,'Loyola #2'!L63,'Holy Cross'!L63,Navy!L63,colgate!L63,'Loyola '!L63,Army!L63,Lehigh!L63,American!L63,Lafayette!L63)</f>
        <v>0</v>
      </c>
      <c r="M63">
        <f>SUM('Bucknell #2'!M63,'Lehigh #2'!M63,'American #2'!M63,'Lafayette #2'!M63,'Navy #2'!M63,'Colgate #2'!M63,'HC #2'!M63,'Army #2'!M63,Bucknell!M63,'Loyola #2'!M63,'Holy Cross'!M63,Navy!M63,colgate!M63,'Loyola '!M63,Army!M63,Lehigh!M63,American!M63,Lafayette!M63)</f>
        <v>0</v>
      </c>
    </row>
    <row r="64" spans="4:46">
      <c r="D64" t="s">
        <v>32</v>
      </c>
      <c r="E64">
        <f>SUM('Bucknell #2'!E64,'Lehigh #2'!E64,'American #2'!E64,'Lafayette #2'!E64,'Navy #2'!E64,'Colgate #2'!E64,'HC #2'!E64,'Army #2'!E64,Bucknell!E64,'Loyola #2'!E64,'Holy Cross'!E64,Navy!E64,colgate!E64,'Loyola '!E64,Army!E64,Lehigh!E64,American!E64,Lafayette!E64)</f>
        <v>0</v>
      </c>
      <c r="F64">
        <f>SUM('Bucknell #2'!F64,'Lehigh #2'!F64,'American #2'!F64,'Lafayette #2'!F64,'Navy #2'!F64,'Colgate #2'!F64,'HC #2'!F64,'Army #2'!F64,Bucknell!F64,'Loyola #2'!F64,'Holy Cross'!F64,Navy!F64,colgate!F64,'Loyola '!F64,Army!F64,Lehigh!F64,American!F64,Lafayette!F64)</f>
        <v>0</v>
      </c>
      <c r="G64">
        <f>SUM('Bucknell #2'!G64,'Lehigh #2'!G64,'American #2'!G64,'Lafayette #2'!G64,'Navy #2'!G64,'Colgate #2'!G64,'HC #2'!G64,'Army #2'!G64,Bucknell!G64,'Loyola #2'!G64,'Holy Cross'!G64,Navy!G64,colgate!G64,'Loyola '!G64,Army!G64,Lehigh!G64,American!G64,Lafayette!G64)</f>
        <v>0</v>
      </c>
      <c r="H64">
        <f>SUM('Bucknell #2'!H64,'Lehigh #2'!H64,'American #2'!H64,'Lafayette #2'!H64,'Navy #2'!H64,'Colgate #2'!H64,'HC #2'!H64,'Army #2'!H64,Bucknell!H64,'Loyola #2'!H64,'Holy Cross'!H64,Navy!H64,colgate!H64,'Loyola '!H64,Army!H64,Lehigh!H64,American!H64,Lafayette!H64)</f>
        <v>0</v>
      </c>
      <c r="I64">
        <f>SUM('Bucknell #2'!I64,'Lehigh #2'!I64,'American #2'!I64,'Lafayette #2'!I64,'Navy #2'!I64,'Colgate #2'!I64,'HC #2'!I64,'Army #2'!I64,Bucknell!I64,'Loyola #2'!I64,'Holy Cross'!I64,Navy!I64,colgate!I64,'Loyola '!I64,Army!I64,Lehigh!I64,American!I64,Lafayette!I64)</f>
        <v>0</v>
      </c>
      <c r="J64">
        <f>SUM('Bucknell #2'!J64,'Lehigh #2'!J64,'American #2'!J64,'Lafayette #2'!J64,'Navy #2'!J64,'Colgate #2'!J64,'HC #2'!J64,'Army #2'!J64,Bucknell!J64,'Loyola #2'!J64,'Holy Cross'!J64,Navy!J64,colgate!J64,'Loyola '!J64,Army!J64,Lehigh!J64,American!J64,Lafayette!J64)</f>
        <v>0</v>
      </c>
      <c r="K64">
        <f>SUM('Bucknell #2'!K64,'Lehigh #2'!K64,'American #2'!K64,'Lafayette #2'!K64,'Navy #2'!K64,'Colgate #2'!K64,'HC #2'!K64,'Army #2'!K64,Bucknell!K64,'Loyola #2'!K64,'Holy Cross'!K64,Navy!K64,colgate!K64,'Loyola '!K64,Army!K64,Lehigh!K64,American!K64,Lafayette!K64)</f>
        <v>0</v>
      </c>
      <c r="L64">
        <f>SUM('Bucknell #2'!L64,'Lehigh #2'!L64,'American #2'!L64,'Lafayette #2'!L64,'Navy #2'!L64,'Colgate #2'!L64,'HC #2'!L64,'Army #2'!L64,Bucknell!L64,'Loyola #2'!L64,'Holy Cross'!L64,Navy!L64,colgate!L64,'Loyola '!L64,Army!L64,Lehigh!L64,American!L64,Lafayette!L64)</f>
        <v>0</v>
      </c>
      <c r="M64">
        <f>SUM('Bucknell #2'!M64,'Lehigh #2'!M64,'American #2'!M64,'Lafayette #2'!M64,'Navy #2'!M64,'Colgate #2'!M64,'HC #2'!M64,'Army #2'!M64,Bucknell!M64,'Loyola #2'!M64,'Holy Cross'!M64,Navy!M64,colgate!M64,'Loyola '!M64,Army!M64,Lehigh!M64,American!M64,Lafayette!M64)</f>
        <v>0</v>
      </c>
    </row>
    <row r="65" spans="4:13">
      <c r="D65" t="s">
        <v>34</v>
      </c>
      <c r="E65">
        <f>SUM('Bucknell #2'!E65,'Lehigh #2'!E65,'American #2'!E65,'Lafayette #2'!E65,'Navy #2'!E65,'Colgate #2'!E65,'HC #2'!E65,'Army #2'!E65,Bucknell!E65,'Loyola #2'!E65,'Holy Cross'!E65,Navy!E65,colgate!E65,'Loyola '!E65,Army!E65,Lehigh!E65,American!E65,Lafayette!E65)</f>
        <v>0</v>
      </c>
      <c r="F65">
        <f>SUM('Bucknell #2'!F65,'Lehigh #2'!F65,'American #2'!F65,'Lafayette #2'!F65,'Navy #2'!F65,'Colgate #2'!F65,'HC #2'!F65,'Army #2'!F65,Bucknell!F65,'Loyola #2'!F65,'Holy Cross'!F65,Navy!F65,colgate!F65,'Loyola '!F65,Army!F65,Lehigh!F65,American!F65,Lafayette!F65)</f>
        <v>0</v>
      </c>
      <c r="G65">
        <f>SUM('Bucknell #2'!G65,'Lehigh #2'!G65,'American #2'!G65,'Lafayette #2'!G65,'Navy #2'!G65,'Colgate #2'!G65,'HC #2'!G65,'Army #2'!G65,Bucknell!G65,'Loyola #2'!G65,'Holy Cross'!G65,Navy!G65,colgate!G65,'Loyola '!G65,Army!G65,Lehigh!G65,American!G65,Lafayette!G65)</f>
        <v>1</v>
      </c>
      <c r="H65">
        <f>SUM('Bucknell #2'!H65,'Lehigh #2'!H65,'American #2'!H65,'Lafayette #2'!H65,'Navy #2'!H65,'Colgate #2'!H65,'HC #2'!H65,'Army #2'!H65,Bucknell!H65,'Loyola #2'!H65,'Holy Cross'!H65,Navy!H65,colgate!H65,'Loyola '!H65,Army!H65,Lehigh!H65,American!H65,Lafayette!H65)</f>
        <v>2</v>
      </c>
      <c r="I65">
        <f>SUM('Bucknell #2'!I65,'Lehigh #2'!I65,'American #2'!I65,'Lafayette #2'!I65,'Navy #2'!I65,'Colgate #2'!I65,'HC #2'!I65,'Army #2'!I65,Bucknell!I65,'Loyola #2'!I65,'Holy Cross'!I65,Navy!I65,colgate!I65,'Loyola '!I65,Army!I65,Lehigh!I65,American!I65,Lafayette!I65)</f>
        <v>0</v>
      </c>
      <c r="J65">
        <f>SUM('Bucknell #2'!J65,'Lehigh #2'!J65,'American #2'!J65,'Lafayette #2'!J65,'Navy #2'!J65,'Colgate #2'!J65,'HC #2'!J65,'Army #2'!J65,Bucknell!J65,'Loyola #2'!J65,'Holy Cross'!J65,Navy!J65,colgate!J65,'Loyola '!J65,Army!J65,Lehigh!J65,American!J65,Lafayette!J65)</f>
        <v>0</v>
      </c>
      <c r="K65">
        <f>SUM('Bucknell #2'!K65,'Lehigh #2'!K65,'American #2'!K65,'Lafayette #2'!K65,'Navy #2'!K65,'Colgate #2'!K65,'HC #2'!K65,'Army #2'!K65,Bucknell!K65,'Loyola #2'!K65,'Holy Cross'!K65,Navy!K65,colgate!K65,'Loyola '!K65,Army!K65,Lehigh!K65,American!K65,Lafayette!K65)</f>
        <v>0</v>
      </c>
      <c r="L65">
        <f>SUM('Bucknell #2'!L65,'Lehigh #2'!L65,'American #2'!L65,'Lafayette #2'!L65,'Navy #2'!L65,'Colgate #2'!L65,'HC #2'!L65,'Army #2'!L65,Bucknell!L65,'Loyola #2'!L65,'Holy Cross'!L65,Navy!L65,colgate!L65,'Loyola '!L65,Army!L65,Lehigh!L65,American!L65,Lafayette!L65)</f>
        <v>0</v>
      </c>
      <c r="M65">
        <f>SUM('Bucknell #2'!M65,'Lehigh #2'!M65,'American #2'!M65,'Lafayette #2'!M65,'Navy #2'!M65,'Colgate #2'!M65,'HC #2'!M65,'Army #2'!M65,Bucknell!M65,'Loyola #2'!M65,'Holy Cross'!M65,Navy!M65,colgate!M65,'Loyola '!M65,Army!M65,Lehigh!M65,American!M65,Lafayette!M65)</f>
        <v>0</v>
      </c>
    </row>
    <row r="66" spans="4:13">
      <c r="D66" t="s">
        <v>36</v>
      </c>
      <c r="E66">
        <f>SUM('Bucknell #2'!E66,'Lehigh #2'!E66,'American #2'!E66,'Lafayette #2'!E66,'Navy #2'!E66,'Colgate #2'!E66,'HC #2'!E66,'Army #2'!E66,Bucknell!E66,'Loyola #2'!E66,'Holy Cross'!E66,Navy!E66,colgate!E66,'Loyola '!E66,Army!E66,Lehigh!E66,American!E66,Lafayette!E66)</f>
        <v>0</v>
      </c>
      <c r="F66">
        <f>SUM('Bucknell #2'!F66,'Lehigh #2'!F66,'American #2'!F66,'Lafayette #2'!F66,'Navy #2'!F66,'Colgate #2'!F66,'HC #2'!F66,'Army #2'!F66,Bucknell!F66,'Loyola #2'!F66,'Holy Cross'!F66,Navy!F66,colgate!F66,'Loyola '!F66,Army!F66,Lehigh!F66,American!F66,Lafayette!F66)</f>
        <v>0</v>
      </c>
      <c r="G66">
        <f>SUM('Bucknell #2'!G66,'Lehigh #2'!G66,'American #2'!G66,'Lafayette #2'!G66,'Navy #2'!G66,'Colgate #2'!G66,'HC #2'!G66,'Army #2'!G66,Bucknell!G66,'Loyola #2'!G66,'Holy Cross'!G66,Navy!G66,colgate!G66,'Loyola '!G66,Army!G66,Lehigh!G66,American!G66,Lafayette!G66)</f>
        <v>0</v>
      </c>
      <c r="H66">
        <f>SUM('Bucknell #2'!H66,'Lehigh #2'!H66,'American #2'!H66,'Lafayette #2'!H66,'Navy #2'!H66,'Colgate #2'!H66,'HC #2'!H66,'Army #2'!H66,Bucknell!H66,'Loyola #2'!H66,'Holy Cross'!H66,Navy!H66,colgate!H66,'Loyola '!H66,Army!H66,Lehigh!H66,American!H66,Lafayette!H66)</f>
        <v>0</v>
      </c>
      <c r="I66">
        <f>SUM('Bucknell #2'!I66,'Lehigh #2'!I66,'American #2'!I66,'Lafayette #2'!I66,'Navy #2'!I66,'Colgate #2'!I66,'HC #2'!I66,'Army #2'!I66,Bucknell!I66,'Loyola #2'!I66,'Holy Cross'!I66,Navy!I66,colgate!I66,'Loyola '!I66,Army!I66,Lehigh!I66,American!I66,Lafayette!I66)</f>
        <v>0</v>
      </c>
      <c r="J66">
        <f>SUM('Bucknell #2'!J66,'Lehigh #2'!J66,'American #2'!J66,'Lafayette #2'!J66,'Navy #2'!J66,'Colgate #2'!J66,'HC #2'!J66,'Army #2'!J66,Bucknell!J66,'Loyola #2'!J66,'Holy Cross'!J66,Navy!J66,colgate!J66,'Loyola '!J66,Army!J66,Lehigh!J66,American!J66,Lafayette!J66)</f>
        <v>0</v>
      </c>
      <c r="K66">
        <f>SUM('Bucknell #2'!K66,'Lehigh #2'!K66,'American #2'!K66,'Lafayette #2'!K66,'Navy #2'!K66,'Colgate #2'!K66,'HC #2'!K66,'Army #2'!K66,Bucknell!K66,'Loyola #2'!K66,'Holy Cross'!K66,Navy!K66,colgate!K66,'Loyola '!K66,Army!K66,Lehigh!K66,American!K66,Lafayette!K66)</f>
        <v>0</v>
      </c>
      <c r="L66">
        <f>SUM('Bucknell #2'!L66,'Lehigh #2'!L66,'American #2'!L66,'Lafayette #2'!L66,'Navy #2'!L66,'Colgate #2'!L66,'HC #2'!L66,'Army #2'!L66,Bucknell!L66,'Loyola #2'!L66,'Holy Cross'!L66,Navy!L66,colgate!L66,'Loyola '!L66,Army!L66,Lehigh!L66,American!L66,Lafayette!L66)</f>
        <v>0</v>
      </c>
      <c r="M66">
        <f>SUM('Bucknell #2'!M66,'Lehigh #2'!M66,'American #2'!M66,'Lafayette #2'!M66,'Navy #2'!M66,'Colgate #2'!M66,'HC #2'!M66,'Army #2'!M66,Bucknell!M66,'Loyola #2'!M66,'Holy Cross'!M66,Navy!M66,colgate!M66,'Loyola '!M66,Army!M66,Lehigh!M66,American!M66,Lafayette!M66)</f>
        <v>0</v>
      </c>
    </row>
    <row r="67" spans="4:13">
      <c r="D67" t="s">
        <v>38</v>
      </c>
      <c r="E67">
        <f>SUM('Bucknell #2'!E67,'Lehigh #2'!E67,'American #2'!E67,'Lafayette #2'!E67,'Navy #2'!E67,'Colgate #2'!E67,'HC #2'!E67,'Army #2'!E67,Bucknell!E67,'Loyola #2'!E67,'Holy Cross'!E67,Navy!E67,colgate!E67,'Loyola '!E67,Army!E67,Lehigh!E67,American!E67,Lafayette!E67)</f>
        <v>0</v>
      </c>
      <c r="F67">
        <f>SUM('Bucknell #2'!F67,'Lehigh #2'!F67,'American #2'!F67,'Lafayette #2'!F67,'Navy #2'!F67,'Colgate #2'!F67,'HC #2'!F67,'Army #2'!F67,Bucknell!F67,'Loyola #2'!F67,'Holy Cross'!F67,Navy!F67,colgate!F67,'Loyola '!F67,Army!F67,Lehigh!F67,American!F67,Lafayette!F67)</f>
        <v>0</v>
      </c>
      <c r="G67">
        <f>SUM('Bucknell #2'!G67,'Lehigh #2'!G67,'American #2'!G67,'Lafayette #2'!G67,'Navy #2'!G67,'Colgate #2'!G67,'HC #2'!G67,'Army #2'!G67,Bucknell!G67,'Loyola #2'!G67,'Holy Cross'!G67,Navy!G67,colgate!G67,'Loyola '!G67,Army!G67,Lehigh!G67,American!G67,Lafayette!G67)</f>
        <v>0</v>
      </c>
      <c r="H67">
        <f>SUM('Bucknell #2'!H67,'Lehigh #2'!H67,'American #2'!H67,'Lafayette #2'!H67,'Navy #2'!H67,'Colgate #2'!H67,'HC #2'!H67,'Army #2'!H67,Bucknell!H67,'Loyola #2'!H67,'Holy Cross'!H67,Navy!H67,colgate!H67,'Loyola '!H67,Army!H67,Lehigh!H67,American!H67,Lafayette!H67)</f>
        <v>0</v>
      </c>
      <c r="I67">
        <f>SUM('Bucknell #2'!I67,'Lehigh #2'!I67,'American #2'!I67,'Lafayette #2'!I67,'Navy #2'!I67,'Colgate #2'!I67,'HC #2'!I67,'Army #2'!I67,Bucknell!I67,'Loyola #2'!I67,'Holy Cross'!I67,Navy!I67,colgate!I67,'Loyola '!I67,Army!I67,Lehigh!I67,American!I67,Lafayette!I67)</f>
        <v>0</v>
      </c>
      <c r="J67">
        <f>SUM('Bucknell #2'!J67,'Lehigh #2'!J67,'American #2'!J67,'Lafayette #2'!J67,'Navy #2'!J67,'Colgate #2'!J67,'HC #2'!J67,'Army #2'!J67,Bucknell!J67,'Loyola #2'!J67,'Holy Cross'!J67,Navy!J67,colgate!J67,'Loyola '!J67,Army!J67,Lehigh!J67,American!J67,Lafayette!J67)</f>
        <v>0</v>
      </c>
      <c r="K67">
        <f>SUM('Bucknell #2'!K67,'Lehigh #2'!K67,'American #2'!K67,'Lafayette #2'!K67,'Navy #2'!K67,'Colgate #2'!K67,'HC #2'!K67,'Army #2'!K67,Bucknell!K67,'Loyola #2'!K67,'Holy Cross'!K67,Navy!K67,colgate!K67,'Loyola '!K67,Army!K67,Lehigh!K67,American!K67,Lafayette!K67)</f>
        <v>0</v>
      </c>
      <c r="L67">
        <f>SUM('Bucknell #2'!L67,'Lehigh #2'!L67,'American #2'!L67,'Lafayette #2'!L67,'Navy #2'!L67,'Colgate #2'!L67,'HC #2'!L67,'Army #2'!L67,Bucknell!L67,'Loyola #2'!L67,'Holy Cross'!L67,Navy!L67,colgate!L67,'Loyola '!L67,Army!L67,Lehigh!L67,American!L67,Lafayette!L67)</f>
        <v>0</v>
      </c>
      <c r="M67">
        <f>SUM('Bucknell #2'!M67,'Lehigh #2'!M67,'American #2'!M67,'Lafayette #2'!M67,'Navy #2'!M67,'Colgate #2'!M67,'HC #2'!M67,'Army #2'!M67,Bucknell!M67,'Loyola #2'!M67,'Holy Cross'!M67,Navy!M67,colgate!M67,'Loyola '!M67,Army!M67,Lehigh!M67,American!M67,Lafayette!M67)</f>
        <v>0</v>
      </c>
    </row>
    <row r="68" spans="4:13">
      <c r="D68" t="s">
        <v>40</v>
      </c>
      <c r="E68">
        <f>SUM('Bucknell #2'!E68,'Lehigh #2'!E68,'American #2'!E68,'Lafayette #2'!E68,'Navy #2'!E68,'Colgate #2'!E68,'HC #2'!E68,'Army #2'!E68,Bucknell!E68,'Loyola #2'!E68,'Holy Cross'!E68,Navy!E68,colgate!E68,'Loyola '!E68,Army!E68,Lehigh!E68,American!E68,Lafayette!E68)</f>
        <v>0</v>
      </c>
      <c r="F68">
        <f>SUM('Bucknell #2'!F68,'Lehigh #2'!F68,'American #2'!F68,'Lafayette #2'!F68,'Navy #2'!F68,'Colgate #2'!F68,'HC #2'!F68,'Army #2'!F68,Bucknell!F68,'Loyola #2'!F68,'Holy Cross'!F68,Navy!F68,colgate!F68,'Loyola '!F68,Army!F68,Lehigh!F68,American!F68,Lafayette!F68)</f>
        <v>0</v>
      </c>
      <c r="G68">
        <f>SUM('Bucknell #2'!G68,'Lehigh #2'!G68,'American #2'!G68,'Lafayette #2'!G68,'Navy #2'!G68,'Colgate #2'!G68,'HC #2'!G68,'Army #2'!G68,Bucknell!G68,'Loyola #2'!G68,'Holy Cross'!G68,Navy!G68,colgate!G68,'Loyola '!G68,Army!G68,Lehigh!G68,American!G68,Lafayette!G68)</f>
        <v>0</v>
      </c>
      <c r="H68">
        <f>SUM('Bucknell #2'!H68,'Lehigh #2'!H68,'American #2'!H68,'Lafayette #2'!H68,'Navy #2'!H68,'Colgate #2'!H68,'HC #2'!H68,'Army #2'!H68,Bucknell!H68,'Loyola #2'!H68,'Holy Cross'!H68,Navy!H68,colgate!H68,'Loyola '!H68,Army!H68,Lehigh!H68,American!H68,Lafayette!H68)</f>
        <v>0</v>
      </c>
      <c r="I68">
        <f>SUM('Bucknell #2'!I68,'Lehigh #2'!I68,'American #2'!I68,'Lafayette #2'!I68,'Navy #2'!I68,'Colgate #2'!I68,'HC #2'!I68,'Army #2'!I68,Bucknell!I68,'Loyola #2'!I68,'Holy Cross'!I68,Navy!I68,colgate!I68,'Loyola '!I68,Army!I68,Lehigh!I68,American!I68,Lafayette!I68)</f>
        <v>0</v>
      </c>
      <c r="J68">
        <f>SUM('Bucknell #2'!J68,'Lehigh #2'!J68,'American #2'!J68,'Lafayette #2'!J68,'Navy #2'!J68,'Colgate #2'!J68,'HC #2'!J68,'Army #2'!J68,Bucknell!J68,'Loyola #2'!J68,'Holy Cross'!J68,Navy!J68,colgate!J68,'Loyola '!J68,Army!J68,Lehigh!J68,American!J68,Lafayette!J68)</f>
        <v>0</v>
      </c>
      <c r="K68">
        <f>SUM('Bucknell #2'!K68,'Lehigh #2'!K68,'American #2'!K68,'Lafayette #2'!K68,'Navy #2'!K68,'Colgate #2'!K68,'HC #2'!K68,'Army #2'!K68,Bucknell!K68,'Loyola #2'!K68,'Holy Cross'!K68,Navy!K68,colgate!K68,'Loyola '!K68,Army!K68,Lehigh!K68,American!K68,Lafayette!K68)</f>
        <v>0</v>
      </c>
      <c r="L68">
        <f>SUM('Bucknell #2'!L68,'Lehigh #2'!L68,'American #2'!L68,'Lafayette #2'!L68,'Navy #2'!L68,'Colgate #2'!L68,'HC #2'!L68,'Army #2'!L68,Bucknell!L68,'Loyola #2'!L68,'Holy Cross'!L68,Navy!L68,colgate!L68,'Loyola '!L68,Army!L68,Lehigh!L68,American!L68,Lafayette!L68)</f>
        <v>0</v>
      </c>
      <c r="M68">
        <f>SUM('Bucknell #2'!M68,'Lehigh #2'!M68,'American #2'!M68,'Lafayette #2'!M68,'Navy #2'!M68,'Colgate #2'!M68,'HC #2'!M68,'Army #2'!M68,Bucknell!M68,'Loyola #2'!M68,'Holy Cross'!M68,Navy!M68,colgate!M68,'Loyola '!M68,Army!M68,Lehigh!M68,American!M68,Lafayette!M68)</f>
        <v>0</v>
      </c>
    </row>
    <row r="69" spans="4:13">
      <c r="D69" t="s">
        <v>41</v>
      </c>
      <c r="E69">
        <f>SUM('Bucknell #2'!E69,'Lehigh #2'!E69,'American #2'!E69,'Lafayette #2'!E69,'Navy #2'!E69,'Colgate #2'!E69,'HC #2'!E69,'Army #2'!E69,Bucknell!E69,'Loyola #2'!E69,'Holy Cross'!E69,Navy!E69,colgate!E69,'Loyola '!E69,Army!E69,Lehigh!E69,American!E69,Lafayette!E69)</f>
        <v>0</v>
      </c>
      <c r="F69">
        <f>SUM('Bucknell #2'!F69,'Lehigh #2'!F69,'American #2'!F69,'Lafayette #2'!F69,'Navy #2'!F69,'Colgate #2'!F69,'HC #2'!F69,'Army #2'!F69,Bucknell!F69,'Loyola #2'!F69,'Holy Cross'!F69,Navy!F69,colgate!F69,'Loyola '!F69,Army!F69,Lehigh!F69,American!F69,Lafayette!F69)</f>
        <v>0</v>
      </c>
      <c r="G69">
        <f>SUM('Bucknell #2'!G69,'Lehigh #2'!G69,'American #2'!G69,'Lafayette #2'!G69,'Navy #2'!G69,'Colgate #2'!G69,'HC #2'!G69,'Army #2'!G69,Bucknell!G69,'Loyola #2'!G69,'Holy Cross'!G69,Navy!G69,colgate!G69,'Loyola '!G69,Army!G69,Lehigh!G69,American!G69,Lafayette!G69)</f>
        <v>0</v>
      </c>
      <c r="H69">
        <f>SUM('Bucknell #2'!H69,'Lehigh #2'!H69,'American #2'!H69,'Lafayette #2'!H69,'Navy #2'!H69,'Colgate #2'!H69,'HC #2'!H69,'Army #2'!H69,Bucknell!H69,'Loyola #2'!H69,'Holy Cross'!H69,Navy!H69,colgate!H69,'Loyola '!H69,Army!H69,Lehigh!H69,American!H69,Lafayette!H69)</f>
        <v>2</v>
      </c>
      <c r="I69">
        <f>SUM('Bucknell #2'!I69,'Lehigh #2'!I69,'American #2'!I69,'Lafayette #2'!I69,'Navy #2'!I69,'Colgate #2'!I69,'HC #2'!I69,'Army #2'!I69,Bucknell!I69,'Loyola #2'!I69,'Holy Cross'!I69,Navy!I69,colgate!I69,'Loyola '!I69,Army!I69,Lehigh!I69,American!I69,Lafayette!I69)</f>
        <v>0</v>
      </c>
      <c r="J69">
        <f>SUM('Bucknell #2'!J69,'Lehigh #2'!J69,'American #2'!J69,'Lafayette #2'!J69,'Navy #2'!J69,'Colgate #2'!J69,'HC #2'!J69,'Army #2'!J69,Bucknell!J69,'Loyola #2'!J69,'Holy Cross'!J69,Navy!J69,colgate!J69,'Loyola '!J69,Army!J69,Lehigh!J69,American!J69,Lafayette!J69)</f>
        <v>0</v>
      </c>
      <c r="K69">
        <f>SUM('Bucknell #2'!K69,'Lehigh #2'!K69,'American #2'!K69,'Lafayette #2'!K69,'Navy #2'!K69,'Colgate #2'!K69,'HC #2'!K69,'Army #2'!K69,Bucknell!K69,'Loyola #2'!K69,'Holy Cross'!K69,Navy!K69,colgate!K69,'Loyola '!K69,Army!K69,Lehigh!K69,American!K69,Lafayette!K69)</f>
        <v>0</v>
      </c>
      <c r="L69">
        <f>SUM('Bucknell #2'!L69,'Lehigh #2'!L69,'American #2'!L69,'Lafayette #2'!L69,'Navy #2'!L69,'Colgate #2'!L69,'HC #2'!L69,'Army #2'!L69,Bucknell!L69,'Loyola #2'!L69,'Holy Cross'!L69,Navy!L69,colgate!L69,'Loyola '!L69,Army!L69,Lehigh!L69,American!L69,Lafayette!L69)</f>
        <v>0</v>
      </c>
      <c r="M69">
        <f>SUM('Bucknell #2'!M69,'Lehigh #2'!M69,'American #2'!M69,'Lafayette #2'!M69,'Navy #2'!M69,'Colgate #2'!M69,'HC #2'!M69,'Army #2'!M69,Bucknell!M69,'Loyola #2'!M69,'Holy Cross'!M69,Navy!M69,colgate!M69,'Loyola '!M69,Army!M69,Lehigh!M69,American!M69,Lafayette!M69)</f>
        <v>2</v>
      </c>
    </row>
    <row r="70" spans="4:13" ht="15.75">
      <c r="D70" s="4" t="s">
        <v>25</v>
      </c>
      <c r="E70">
        <f>SUM('Bucknell #2'!E70,'Lehigh #2'!E70,'American #2'!E70,'Lafayette #2'!E70,'Navy #2'!E70,'Colgate #2'!E70,'HC #2'!E70,'Army #2'!E70,Bucknell!E70,'Loyola #2'!E70,'Holy Cross'!E70,Navy!E70,colgate!E70,'Loyola '!E70,Army!E70,Lehigh!E70,American!E70,Lafayette!E70)</f>
        <v>0</v>
      </c>
      <c r="F70">
        <f>SUM('Bucknell #2'!F70,'Lehigh #2'!F70,'American #2'!F70,'Lafayette #2'!F70,'Navy #2'!F70,'Colgate #2'!F70,'HC #2'!F70,'Army #2'!F70,Bucknell!F70,'Loyola #2'!F70,'Holy Cross'!F70,Navy!F70,colgate!F70,'Loyola '!F70,Army!F70,Lehigh!F70,American!F70,Lafayette!F70)</f>
        <v>0</v>
      </c>
      <c r="G70">
        <f>SUM('Bucknell #2'!G70,'Lehigh #2'!G70,'American #2'!G70,'Lafayette #2'!G70,'Navy #2'!G70,'Colgate #2'!G70,'HC #2'!G70,'Army #2'!G70,Bucknell!G70,'Loyola #2'!G70,'Holy Cross'!G70,Navy!G70,colgate!G70,'Loyola '!G70,Army!G70,Lehigh!G70,American!G70,Lafayette!G70)</f>
        <v>1</v>
      </c>
      <c r="H70">
        <f>SUM('Bucknell #2'!H70,'Lehigh #2'!H70,'American #2'!H70,'Lafayette #2'!H70,'Navy #2'!H70,'Colgate #2'!H70,'HC #2'!H70,'Army #2'!H70,Bucknell!H70,'Loyola #2'!H70,'Holy Cross'!H70,Navy!H70,colgate!H70,'Loyola '!H70,Army!H70,Lehigh!H70,American!H70,Lafayette!H70)</f>
        <v>4</v>
      </c>
      <c r="I70">
        <f>SUM('Bucknell #2'!I70,'Lehigh #2'!I70,'American #2'!I70,'Lafayette #2'!I70,'Navy #2'!I70,'Colgate #2'!I70,'HC #2'!I70,'Army #2'!I70,Bucknell!I70,'Loyola #2'!I70,'Holy Cross'!I70,Navy!I70,colgate!I70,'Loyola '!I70,Army!I70,Lehigh!I70,American!I70,Lafayette!I70)</f>
        <v>0</v>
      </c>
      <c r="J70">
        <f>SUM('Bucknell #2'!J70,'Lehigh #2'!J70,'American #2'!J70,'Lafayette #2'!J70,'Navy #2'!J70,'Colgate #2'!J70,'HC #2'!J70,'Army #2'!J70,Bucknell!J70,'Loyola #2'!J70,'Holy Cross'!J70,Navy!J70,colgate!J70,'Loyola '!J70,Army!J70,Lehigh!J70,American!J70,Lafayette!J70)</f>
        <v>0</v>
      </c>
      <c r="K70">
        <f>SUM('Bucknell #2'!K70,'Lehigh #2'!K70,'American #2'!K70,'Lafayette #2'!K70,'Navy #2'!K70,'Colgate #2'!K70,'HC #2'!K70,'Army #2'!K70,Bucknell!K70,'Loyola #2'!K70,'Holy Cross'!K70,Navy!K70,colgate!K70,'Loyola '!K70,Army!K70,Lehigh!K70,American!K70,Lafayette!K70)</f>
        <v>1</v>
      </c>
      <c r="L70">
        <f>SUM('Bucknell #2'!L70,'Lehigh #2'!L70,'American #2'!L70,'Lafayette #2'!L70,'Navy #2'!L70,'Colgate #2'!L70,'HC #2'!L70,'Army #2'!L70,Bucknell!L70,'Loyola #2'!L70,'Holy Cross'!L70,Navy!L70,colgate!L70,'Loyola '!L70,Army!L70,Lehigh!L70,American!L70,Lafayette!L70)</f>
        <v>4</v>
      </c>
      <c r="M70">
        <f>SUM('Bucknell #2'!M70,'Lehigh #2'!M70,'American #2'!M70,'Lafayette #2'!M70,'Navy #2'!M70,'Colgate #2'!M70,'HC #2'!M70,'Army #2'!M70,Bucknell!M70,'Loyola #2'!M70,'Holy Cross'!M70,Navy!M70,colgate!M70,'Loyola '!M70,Army!M70,Lehigh!M70,American!M70,Lafayette!M70)</f>
        <v>2</v>
      </c>
    </row>
    <row r="71" spans="4:13">
      <c r="E71">
        <f>SUM('Bucknell #2'!E71,'Lehigh #2'!E71,'American #2'!E71,'Lafayette #2'!E71,'Navy #2'!E71,'Colgate #2'!E71,'HC #2'!E71,'Army #2'!E71,Bucknell!E71,'Loyola #2'!E71,'Holy Cross'!E71,Navy!E71,colgate!E71,'Loyola '!E71,Army!E71,Lehigh!E71,American!E71,Lafayette!E71)</f>
        <v>0</v>
      </c>
      <c r="F71">
        <f>SUM('Bucknell #2'!F71,'Lehigh #2'!F71,'American #2'!F71,'Lafayette #2'!F71,'Navy #2'!F71,'Colgate #2'!F71,'HC #2'!F71,'Army #2'!F71,Bucknell!F71,'Loyola #2'!F71,'Holy Cross'!F71,Navy!F71,colgate!F71,'Loyola '!F71,Army!F71,Lehigh!F71,American!F71,Lafayette!F71)</f>
        <v>0</v>
      </c>
      <c r="G71">
        <f>SUM('Bucknell #2'!G71,'Lehigh #2'!G71,'American #2'!G71,'Lafayette #2'!G71,'Navy #2'!G71,'Colgate #2'!G71,'HC #2'!G71,'Army #2'!G71,Bucknell!G71,'Loyola #2'!G71,'Holy Cross'!G71,Navy!G71,colgate!G71,'Loyola '!G71,Army!G71,Lehigh!G71,American!G71,Lafayette!G71)</f>
        <v>0</v>
      </c>
      <c r="H71">
        <f>SUM('Bucknell #2'!H71,'Lehigh #2'!H71,'American #2'!H71,'Lafayette #2'!H71,'Navy #2'!H71,'Colgate #2'!H71,'HC #2'!H71,'Army #2'!H71,Bucknell!H71,'Loyola #2'!H71,'Holy Cross'!H71,Navy!H71,colgate!H71,'Loyola '!H71,Army!H71,Lehigh!H71,American!H71,Lafayette!H71)</f>
        <v>0</v>
      </c>
      <c r="I71">
        <f>SUM('Bucknell #2'!I71,'Lehigh #2'!I71,'American #2'!I71,'Lafayette #2'!I71,'Navy #2'!I71,'Colgate #2'!I71,'HC #2'!I71,'Army #2'!I71,Bucknell!I71,'Loyola #2'!I71,'Holy Cross'!I71,Navy!I71,colgate!I71,'Loyola '!I71,Army!I71,Lehigh!I71,American!I71,Lafayette!I71)</f>
        <v>0</v>
      </c>
      <c r="J71">
        <f>SUM('Bucknell #2'!J71,'Lehigh #2'!J71,'American #2'!J71,'Lafayette #2'!J71,'Navy #2'!J71,'Colgate #2'!J71,'HC #2'!J71,'Army #2'!J71,Bucknell!J71,'Loyola #2'!J71,'Holy Cross'!J71,Navy!J71,colgate!J71,'Loyola '!J71,Army!J71,Lehigh!J71,American!J71,Lafayette!J71)</f>
        <v>0</v>
      </c>
      <c r="K71">
        <f>SUM('Bucknell #2'!K71,'Lehigh #2'!K71,'American #2'!K71,'Lafayette #2'!K71,'Navy #2'!K71,'Colgate #2'!K71,'HC #2'!K71,'Army #2'!K71,Bucknell!K71,'Loyola #2'!K71,'Holy Cross'!K71,Navy!K71,colgate!K71,'Loyola '!K71,Army!K71,Lehigh!K71,American!K71,Lafayette!K71)</f>
        <v>0</v>
      </c>
      <c r="L71">
        <f>SUM('Bucknell #2'!L71,'Lehigh #2'!L71,'American #2'!L71,'Lafayette #2'!L71,'Navy #2'!L71,'Colgate #2'!L71,'HC #2'!L71,'Army #2'!L71,Bucknell!L71,'Loyola #2'!L71,'Holy Cross'!L71,Navy!L71,colgate!L71,'Loyola '!L71,Army!L71,Lehigh!L71,American!L71,Lafayette!L71)</f>
        <v>0</v>
      </c>
      <c r="M71">
        <f>SUM('Bucknell #2'!M71,'Lehigh #2'!M71,'American #2'!M71,'Lafayette #2'!M71,'Navy #2'!M71,'Colgate #2'!M71,'HC #2'!M71,'Army #2'!M71,Bucknell!M71,'Loyola #2'!M71,'Holy Cross'!M71,Navy!M71,colgate!M71,'Loyola '!M71,Army!M71,Lehigh!M71,American!M71,Lafayette!M71)</f>
        <v>0</v>
      </c>
    </row>
    <row r="72" spans="4:13">
      <c r="D72" s="4" t="s">
        <v>26</v>
      </c>
      <c r="E72">
        <f>SUM('Bucknell #2'!E72,'Lehigh #2'!E72,'American #2'!E72,'Lafayette #2'!E72,'Navy #2'!E72,'Colgate #2'!E72,'HC #2'!E72,'Army #2'!E72,Bucknell!E72,'Loyola #2'!E72,'Holy Cross'!E72,Navy!E72,colgate!E72,'Loyola '!E72,Army!E72,Lehigh!E72,American!E72,Lafayette!E72)</f>
        <v>0</v>
      </c>
      <c r="F72">
        <f>SUM('Bucknell #2'!F72,'Lehigh #2'!F72,'American #2'!F72,'Lafayette #2'!F72,'Navy #2'!F72,'Colgate #2'!F72,'HC #2'!F72,'Army #2'!F72,Bucknell!F72,'Loyola #2'!F72,'Holy Cross'!F72,Navy!F72,colgate!F72,'Loyola '!F72,Army!F72,Lehigh!F72,American!F72,Lafayette!F72)</f>
        <v>0</v>
      </c>
      <c r="G72">
        <f>SUM('Bucknell #2'!G72,'Lehigh #2'!G72,'American #2'!G72,'Lafayette #2'!G72,'Navy #2'!G72,'Colgate #2'!G72,'HC #2'!G72,'Army #2'!G72,Bucknell!G72,'Loyola #2'!G72,'Holy Cross'!G72,Navy!G72,colgate!G72,'Loyola '!G72,Army!G72,Lehigh!G72,American!G72,Lafayette!G72)</f>
        <v>0</v>
      </c>
      <c r="H72">
        <f>SUM('Bucknell #2'!H72,'Lehigh #2'!H72,'American #2'!H72,'Lafayette #2'!H72,'Navy #2'!H72,'Colgate #2'!H72,'HC #2'!H72,'Army #2'!H72,Bucknell!H72,'Loyola #2'!H72,'Holy Cross'!H72,Navy!H72,colgate!H72,'Loyola '!H72,Army!H72,Lehigh!H72,American!H72,Lafayette!H72)</f>
        <v>0</v>
      </c>
      <c r="I72">
        <f>SUM('Bucknell #2'!I72,'Lehigh #2'!I72,'American #2'!I72,'Lafayette #2'!I72,'Navy #2'!I72,'Colgate #2'!I72,'HC #2'!I72,'Army #2'!I72,Bucknell!I72,'Loyola #2'!I72,'Holy Cross'!I72,Navy!I72,colgate!I72,'Loyola '!I72,Army!I72,Lehigh!I72,American!I72,Lafayette!I72)</f>
        <v>0</v>
      </c>
      <c r="J72">
        <f>SUM('Bucknell #2'!J72,'Lehigh #2'!J72,'American #2'!J72,'Lafayette #2'!J72,'Navy #2'!J72,'Colgate #2'!J72,'HC #2'!J72,'Army #2'!J72,Bucknell!J72,'Loyola #2'!J72,'Holy Cross'!J72,Navy!J72,colgate!J72,'Loyola '!J72,Army!J72,Lehigh!J72,American!J72,Lafayette!J72)</f>
        <v>0</v>
      </c>
      <c r="K72">
        <f>SUM('Bucknell #2'!K72,'Lehigh #2'!K72,'American #2'!K72,'Lafayette #2'!K72,'Navy #2'!K72,'Colgate #2'!K72,'HC #2'!K72,'Army #2'!K72,Bucknell!K72,'Loyola #2'!K72,'Holy Cross'!K72,Navy!K72,colgate!K72,'Loyola '!K72,Army!K72,Lehigh!K72,American!K72,Lafayette!K72)</f>
        <v>0</v>
      </c>
      <c r="L72">
        <f>SUM('Bucknell #2'!L72,'Lehigh #2'!L72,'American #2'!L72,'Lafayette #2'!L72,'Navy #2'!L72,'Colgate #2'!L72,'HC #2'!L72,'Army #2'!L72,Bucknell!L72,'Loyola #2'!L72,'Holy Cross'!L72,Navy!L72,colgate!L72,'Loyola '!L72,Army!L72,Lehigh!L72,American!L72,Lafayette!L72)</f>
        <v>0</v>
      </c>
      <c r="M72">
        <f>SUM('Bucknell #2'!M72,'Lehigh #2'!M72,'American #2'!M72,'Lafayette #2'!M72,'Navy #2'!M72,'Colgate #2'!M72,'HC #2'!M72,'Army #2'!M72,Bucknell!M72,'Loyola #2'!M72,'Holy Cross'!M72,Navy!M72,colgate!M72,'Loyola '!M72,Army!M72,Lehigh!M72,American!M72,Lafayette!M72)</f>
        <v>0</v>
      </c>
    </row>
    <row r="73" spans="4:13">
      <c r="D73" s="5" t="s">
        <v>45</v>
      </c>
      <c r="E73">
        <f>SUM('Bucknell #2'!E73,'Lehigh #2'!E73,'American #2'!E73,'Lafayette #2'!E73,'Navy #2'!E73,'Colgate #2'!E73,'HC #2'!E73,'Army #2'!E73,Bucknell!E73,'Loyola #2'!E73,'Holy Cross'!E73,Navy!E73,colgate!E73,'Loyola '!E73,Army!E73,Lehigh!E73,American!E73,Lafayette!E73)</f>
        <v>4</v>
      </c>
      <c r="F73">
        <f>SUM('Bucknell #2'!F73,'Lehigh #2'!F73,'American #2'!F73,'Lafayette #2'!F73,'Navy #2'!F73,'Colgate #2'!F73,'HC #2'!F73,'Army #2'!F73,Bucknell!F73,'Loyola #2'!F73,'Holy Cross'!F73,Navy!F73,colgate!F73,'Loyola '!F73,Army!F73,Lehigh!F73,American!F73,Lafayette!F73)</f>
        <v>10</v>
      </c>
      <c r="G73">
        <f>SUM('Bucknell #2'!G73,'Lehigh #2'!G73,'American #2'!G73,'Lafayette #2'!G73,'Navy #2'!G73,'Colgate #2'!G73,'HC #2'!G73,'Army #2'!G73,Bucknell!G73,'Loyola #2'!G73,'Holy Cross'!G73,Navy!G73,colgate!G73,'Loyola '!G73,Army!G73,Lehigh!G73,American!G73,Lafayette!G73)</f>
        <v>5</v>
      </c>
      <c r="H73">
        <f>SUM('Bucknell #2'!H73,'Lehigh #2'!H73,'American #2'!H73,'Lafayette #2'!H73,'Navy #2'!H73,'Colgate #2'!H73,'HC #2'!H73,'Army #2'!H73,Bucknell!H73,'Loyola #2'!H73,'Holy Cross'!H73,Navy!H73,colgate!H73,'Loyola '!H73,Army!H73,Lehigh!H73,American!H73,Lafayette!H73)</f>
        <v>25</v>
      </c>
      <c r="I73">
        <f>SUM('Bucknell #2'!I73,'Lehigh #2'!I73,'American #2'!I73,'Lafayette #2'!I73,'Navy #2'!I73,'Colgate #2'!I73,'HC #2'!I73,'Army #2'!I73,Bucknell!I73,'Loyola #2'!I73,'Holy Cross'!I73,Navy!I73,colgate!I73,'Loyola '!I73,Army!I73,Lehigh!I73,American!I73,Lafayette!I73)</f>
        <v>4</v>
      </c>
      <c r="J73">
        <f>SUM('Bucknell #2'!J73,'Lehigh #2'!J73,'American #2'!J73,'Lafayette #2'!J73,'Navy #2'!J73,'Colgate #2'!J73,'HC #2'!J73,'Army #2'!J73,Bucknell!J73,'Loyola #2'!J73,'Holy Cross'!J73,Navy!J73,colgate!J73,'Loyola '!J73,Army!J73,Lehigh!J73,American!J73,Lafayette!J73)</f>
        <v>15</v>
      </c>
      <c r="K73">
        <f>SUM('Bucknell #2'!K73,'Lehigh #2'!K73,'American #2'!K73,'Lafayette #2'!K73,'Navy #2'!K73,'Colgate #2'!K73,'HC #2'!K73,'Army #2'!K73,Bucknell!K73,'Loyola #2'!K73,'Holy Cross'!K73,Navy!K73,colgate!K73,'Loyola '!K73,Army!K73,Lehigh!K73,American!K73,Lafayette!K73)</f>
        <v>0</v>
      </c>
      <c r="L73">
        <f>SUM('Bucknell #2'!L73,'Lehigh #2'!L73,'American #2'!L73,'Lafayette #2'!L73,'Navy #2'!L73,'Colgate #2'!L73,'HC #2'!L73,'Army #2'!L73,Bucknell!L73,'Loyola #2'!L73,'Holy Cross'!L73,Navy!L73,colgate!L73,'Loyola '!L73,Army!L73,Lehigh!L73,American!L73,Lafayette!L73)</f>
        <v>0</v>
      </c>
      <c r="M73">
        <f>SUM('Bucknell #2'!M73,'Lehigh #2'!M73,'American #2'!M73,'Lafayette #2'!M73,'Navy #2'!M73,'Colgate #2'!M73,'HC #2'!M73,'Army #2'!M73,Bucknell!M73,'Loyola #2'!M73,'Holy Cross'!M73,Navy!M73,colgate!M73,'Loyola '!M73,Army!M73,Lehigh!M73,American!M73,Lafayette!M73)</f>
        <v>3</v>
      </c>
    </row>
    <row r="74" spans="4:13">
      <c r="D74" t="s">
        <v>49</v>
      </c>
      <c r="E74">
        <f>SUM('Bucknell #2'!E74,'Lehigh #2'!E74,'American #2'!E74,'Lafayette #2'!E74,'Navy #2'!E74,'Colgate #2'!E74,'HC #2'!E74,'Army #2'!E74,Bucknell!E74,'Loyola #2'!E74,'Holy Cross'!E74,Navy!E74,colgate!E74,'Loyola '!E74,Army!E74,Lehigh!E74,American!E74,Lafayette!E74)</f>
        <v>0</v>
      </c>
      <c r="F74">
        <f>SUM('Bucknell #2'!F74,'Lehigh #2'!F74,'American #2'!F74,'Lafayette #2'!F74,'Navy #2'!F74,'Colgate #2'!F74,'HC #2'!F74,'Army #2'!F74,Bucknell!F74,'Loyola #2'!F74,'Holy Cross'!F74,Navy!F74,colgate!F74,'Loyola '!F74,Army!F74,Lehigh!F74,American!F74,Lafayette!F74)</f>
        <v>0</v>
      </c>
      <c r="G74">
        <f>SUM('Bucknell #2'!G74,'Lehigh #2'!G74,'American #2'!G74,'Lafayette #2'!G74,'Navy #2'!G74,'Colgate #2'!G74,'HC #2'!G74,'Army #2'!G74,Bucknell!G74,'Loyola #2'!G74,'Holy Cross'!G74,Navy!G74,colgate!G74,'Loyola '!G74,Army!G74,Lehigh!G74,American!G74,Lafayette!G74)</f>
        <v>0</v>
      </c>
      <c r="H74">
        <f>SUM('Bucknell #2'!H74,'Lehigh #2'!H74,'American #2'!H74,'Lafayette #2'!H74,'Navy #2'!H74,'Colgate #2'!H74,'HC #2'!H74,'Army #2'!H74,Bucknell!H74,'Loyola #2'!H74,'Holy Cross'!H74,Navy!H74,colgate!H74,'Loyola '!H74,Army!H74,Lehigh!H74,American!H74,Lafayette!H74)</f>
        <v>0</v>
      </c>
      <c r="I74">
        <f>SUM('Bucknell #2'!I74,'Lehigh #2'!I74,'American #2'!I74,'Lafayette #2'!I74,'Navy #2'!I74,'Colgate #2'!I74,'HC #2'!I74,'Army #2'!I74,Bucknell!I74,'Loyola #2'!I74,'Holy Cross'!I74,Navy!I74,colgate!I74,'Loyola '!I74,Army!I74,Lehigh!I74,American!I74,Lafayette!I74)</f>
        <v>1</v>
      </c>
      <c r="J74">
        <f>SUM('Bucknell #2'!J74,'Lehigh #2'!J74,'American #2'!J74,'Lafayette #2'!J74,'Navy #2'!J74,'Colgate #2'!J74,'HC #2'!J74,'Army #2'!J74,Bucknell!J74,'Loyola #2'!J74,'Holy Cross'!J74,Navy!J74,colgate!J74,'Loyola '!J74,Army!J74,Lehigh!J74,American!J74,Lafayette!J74)</f>
        <v>1</v>
      </c>
      <c r="K74">
        <f>SUM('Bucknell #2'!K74,'Lehigh #2'!K74,'American #2'!K74,'Lafayette #2'!K74,'Navy #2'!K74,'Colgate #2'!K74,'HC #2'!K74,'Army #2'!K74,Bucknell!K74,'Loyola #2'!K74,'Holy Cross'!K74,Navy!K74,colgate!K74,'Loyola '!K74,Army!K74,Lehigh!K74,American!K74,Lafayette!K74)</f>
        <v>0</v>
      </c>
      <c r="L74">
        <f>SUM('Bucknell #2'!L74,'Lehigh #2'!L74,'American #2'!L74,'Lafayette #2'!L74,'Navy #2'!L74,'Colgate #2'!L74,'HC #2'!L74,'Army #2'!L74,Bucknell!L74,'Loyola #2'!L74,'Holy Cross'!L74,Navy!L74,colgate!L74,'Loyola '!L74,Army!L74,Lehigh!L74,American!L74,Lafayette!L74)</f>
        <v>0</v>
      </c>
      <c r="M74">
        <f>SUM('Bucknell #2'!M74,'Lehigh #2'!M74,'American #2'!M74,'Lafayette #2'!M74,'Navy #2'!M74,'Colgate #2'!M74,'HC #2'!M74,'Army #2'!M74,Bucknell!M74,'Loyola #2'!M74,'Holy Cross'!M74,Navy!M74,colgate!M74,'Loyola '!M74,Army!M74,Lehigh!M74,American!M74,Lafayette!M74)</f>
        <v>0</v>
      </c>
    </row>
    <row r="75" spans="4:13">
      <c r="D75" t="s">
        <v>50</v>
      </c>
      <c r="E75">
        <f>SUM('Bucknell #2'!E75,'Lehigh #2'!E75,'American #2'!E75,'Lafayette #2'!E75,'Navy #2'!E75,'Colgate #2'!E75,'HC #2'!E75,'Army #2'!E75,Bucknell!E75,'Loyola #2'!E75,'Holy Cross'!E75,Navy!E75,colgate!E75,'Loyola '!E75,Army!E75,Lehigh!E75,American!E75,Lafayette!E75)</f>
        <v>0</v>
      </c>
      <c r="F75">
        <f>SUM('Bucknell #2'!F75,'Lehigh #2'!F75,'American #2'!F75,'Lafayette #2'!F75,'Navy #2'!F75,'Colgate #2'!F75,'HC #2'!F75,'Army #2'!F75,Bucknell!F75,'Loyola #2'!F75,'Holy Cross'!F75,Navy!F75,colgate!F75,'Loyola '!F75,Army!F75,Lehigh!F75,American!F75,Lafayette!F75)</f>
        <v>0</v>
      </c>
      <c r="G75">
        <f>SUM('Bucknell #2'!G75,'Lehigh #2'!G75,'American #2'!G75,'Lafayette #2'!G75,'Navy #2'!G75,'Colgate #2'!G75,'HC #2'!G75,'Army #2'!G75,Bucknell!G75,'Loyola #2'!G75,'Holy Cross'!G75,Navy!G75,colgate!G75,'Loyola '!G75,Army!G75,Lehigh!G75,American!G75,Lafayette!G75)</f>
        <v>3</v>
      </c>
      <c r="H75">
        <f>SUM('Bucknell #2'!H75,'Lehigh #2'!H75,'American #2'!H75,'Lafayette #2'!H75,'Navy #2'!H75,'Colgate #2'!H75,'HC #2'!H75,'Army #2'!H75,Bucknell!H75,'Loyola #2'!H75,'Holy Cross'!H75,Navy!H75,colgate!H75,'Loyola '!H75,Army!H75,Lehigh!H75,American!H75,Lafayette!H75)</f>
        <v>5</v>
      </c>
      <c r="I75">
        <f>SUM('Bucknell #2'!I75,'Lehigh #2'!I75,'American #2'!I75,'Lafayette #2'!I75,'Navy #2'!I75,'Colgate #2'!I75,'HC #2'!I75,'Army #2'!I75,Bucknell!I75,'Loyola #2'!I75,'Holy Cross'!I75,Navy!I75,colgate!I75,'Loyola '!I75,Army!I75,Lehigh!I75,American!I75,Lafayette!I75)</f>
        <v>0</v>
      </c>
      <c r="J75">
        <f>SUM('Bucknell #2'!J75,'Lehigh #2'!J75,'American #2'!J75,'Lafayette #2'!J75,'Navy #2'!J75,'Colgate #2'!J75,'HC #2'!J75,'Army #2'!J75,Bucknell!J75,'Loyola #2'!J75,'Holy Cross'!J75,Navy!J75,colgate!J75,'Loyola '!J75,Army!J75,Lehigh!J75,American!J75,Lafayette!J75)</f>
        <v>2</v>
      </c>
      <c r="K75">
        <f>SUM('Bucknell #2'!K75,'Lehigh #2'!K75,'American #2'!K75,'Lafayette #2'!K75,'Navy #2'!K75,'Colgate #2'!K75,'HC #2'!K75,'Army #2'!K75,Bucknell!K75,'Loyola #2'!K75,'Holy Cross'!K75,Navy!K75,colgate!K75,'Loyola '!K75,Army!K75,Lehigh!K75,American!K75,Lafayette!K75)</f>
        <v>0</v>
      </c>
      <c r="L75">
        <f>SUM('Bucknell #2'!L75,'Lehigh #2'!L75,'American #2'!L75,'Lafayette #2'!L75,'Navy #2'!L75,'Colgate #2'!L75,'HC #2'!L75,'Army #2'!L75,Bucknell!L75,'Loyola #2'!L75,'Holy Cross'!L75,Navy!L75,colgate!L75,'Loyola '!L75,Army!L75,Lehigh!L75,American!L75,Lafayette!L75)</f>
        <v>0</v>
      </c>
      <c r="M75">
        <f>SUM('Bucknell #2'!M75,'Lehigh #2'!M75,'American #2'!M75,'Lafayette #2'!M75,'Navy #2'!M75,'Colgate #2'!M75,'HC #2'!M75,'Army #2'!M75,Bucknell!M75,'Loyola #2'!M75,'Holy Cross'!M75,Navy!M75,colgate!M75,'Loyola '!M75,Army!M75,Lehigh!M75,American!M75,Lafayette!M75)</f>
        <v>0</v>
      </c>
    </row>
    <row r="76" spans="4:13" ht="15.75">
      <c r="D76" s="4" t="s">
        <v>25</v>
      </c>
      <c r="E76">
        <f>SUM('Bucknell #2'!E76,'Lehigh #2'!E76,'American #2'!E76,'Lafayette #2'!E76,'Navy #2'!E76,'Colgate #2'!E76,'HC #2'!E76,'Army #2'!E76,Bucknell!E76,'Loyola #2'!E76,'Holy Cross'!E76,Navy!E76,colgate!E76,'Loyola '!E76,Army!E76,Lehigh!E76,American!E76,Lafayette!E76)</f>
        <v>4</v>
      </c>
      <c r="F76">
        <f>SUM('Bucknell #2'!F76,'Lehigh #2'!F76,'American #2'!F76,'Lafayette #2'!F76,'Navy #2'!F76,'Colgate #2'!F76,'HC #2'!F76,'Army #2'!F76,Bucknell!F76,'Loyola #2'!F76,'Holy Cross'!F76,Navy!F76,colgate!F76,'Loyola '!F76,Army!F76,Lehigh!F76,American!F76,Lafayette!F76)</f>
        <v>10</v>
      </c>
      <c r="G76">
        <f>SUM('Bucknell #2'!G76,'Lehigh #2'!G76,'American #2'!G76,'Lafayette #2'!G76,'Navy #2'!G76,'Colgate #2'!G76,'HC #2'!G76,'Army #2'!G76,Bucknell!G76,'Loyola #2'!G76,'Holy Cross'!G76,Navy!G76,colgate!G76,'Loyola '!G76,Army!G76,Lehigh!G76,American!G76,Lafayette!G76)</f>
        <v>8</v>
      </c>
      <c r="H76">
        <f>SUM('Bucknell #2'!H76,'Lehigh #2'!H76,'American #2'!H76,'Lafayette #2'!H76,'Navy #2'!H76,'Colgate #2'!H76,'HC #2'!H76,'Army #2'!H76,Bucknell!H76,'Loyola #2'!H76,'Holy Cross'!H76,Navy!H76,colgate!H76,'Loyola '!H76,Army!H76,Lehigh!H76,American!H76,Lafayette!H76)</f>
        <v>30</v>
      </c>
      <c r="I76">
        <f>SUM('Bucknell #2'!I76,'Lehigh #2'!I76,'American #2'!I76,'Lafayette #2'!I76,'Navy #2'!I76,'Colgate #2'!I76,'HC #2'!I76,'Army #2'!I76,Bucknell!I76,'Loyola #2'!I76,'Holy Cross'!I76,Navy!I76,colgate!I76,'Loyola '!I76,Army!I76,Lehigh!I76,American!I76,Lafayette!I76)</f>
        <v>5</v>
      </c>
      <c r="J76">
        <f>SUM('Bucknell #2'!J76,'Lehigh #2'!J76,'American #2'!J76,'Lafayette #2'!J76,'Navy #2'!J76,'Colgate #2'!J76,'HC #2'!J76,'Army #2'!J76,Bucknell!J76,'Loyola #2'!J76,'Holy Cross'!J76,Navy!J76,colgate!J76,'Loyola '!J76,Army!J76,Lehigh!J76,American!J76,Lafayette!J76)</f>
        <v>18</v>
      </c>
      <c r="K76">
        <f>SUM('Bucknell #2'!K76,'Lehigh #2'!K76,'American #2'!K76,'Lafayette #2'!K76,'Navy #2'!K76,'Colgate #2'!K76,'HC #2'!K76,'Army #2'!K76,Bucknell!K76,'Loyola #2'!K76,'Holy Cross'!K76,Navy!K76,colgate!K76,'Loyola '!K76,Army!K76,Lehigh!K76,American!K76,Lafayette!K76)</f>
        <v>17</v>
      </c>
      <c r="L76">
        <f>SUM('Bucknell #2'!L76,'Lehigh #2'!L76,'American #2'!L76,'Lafayette #2'!L76,'Navy #2'!L76,'Colgate #2'!L76,'HC #2'!L76,'Army #2'!L76,Bucknell!L76,'Loyola #2'!L76,'Holy Cross'!L76,Navy!L76,colgate!L76,'Loyola '!L76,Army!L76,Lehigh!L76,American!L76,Lafayette!L76)</f>
        <v>58</v>
      </c>
      <c r="M76">
        <f>SUM('Bucknell #2'!M76,'Lehigh #2'!M76,'American #2'!M76,'Lafayette #2'!M76,'Navy #2'!M76,'Colgate #2'!M76,'HC #2'!M76,'Army #2'!M76,Bucknell!M76,'Loyola #2'!M76,'Holy Cross'!M76,Navy!M76,colgate!M76,'Loyola '!M76,Army!M76,Lehigh!M76,American!M76,Lafayette!M76)</f>
        <v>3</v>
      </c>
    </row>
    <row r="77" spans="4:13">
      <c r="E77">
        <f>SUM('Bucknell #2'!E77,'Lehigh #2'!E77,'American #2'!E77,'Lafayette #2'!E77,'Navy #2'!E77,'Colgate #2'!E77,'HC #2'!E77,'Army #2'!E77,Bucknell!E77,'Loyola #2'!E77,'Holy Cross'!E77,Navy!E77,colgate!E77,'Loyola '!E77,Army!E77,Lehigh!E77,American!E77,Lafayette!E77)</f>
        <v>0</v>
      </c>
      <c r="F77">
        <f>SUM('Bucknell #2'!F77,'Lehigh #2'!F77,'American #2'!F77,'Lafayette #2'!F77,'Navy #2'!F77,'Colgate #2'!F77,'HC #2'!F77,'Army #2'!F77,Bucknell!F77,'Loyola #2'!F77,'Holy Cross'!F77,Navy!F77,colgate!F77,'Loyola '!F77,Army!F77,Lehigh!F77,American!F77,Lafayette!F77)</f>
        <v>0</v>
      </c>
      <c r="G77">
        <f>SUM('Bucknell #2'!G77,'Lehigh #2'!G77,'American #2'!G77,'Lafayette #2'!G77,'Navy #2'!G77,'Colgate #2'!G77,'HC #2'!G77,'Army #2'!G77,Bucknell!G77,'Loyola #2'!G77,'Holy Cross'!G77,Navy!G77,colgate!G77,'Loyola '!G77,Army!G77,Lehigh!G77,American!G77,Lafayette!G77)</f>
        <v>0</v>
      </c>
      <c r="H77">
        <f>SUM('Bucknell #2'!H77,'Lehigh #2'!H77,'American #2'!H77,'Lafayette #2'!H77,'Navy #2'!H77,'Colgate #2'!H77,'HC #2'!H77,'Army #2'!H77,Bucknell!H77,'Loyola #2'!H77,'Holy Cross'!H77,Navy!H77,colgate!H77,'Loyola '!H77,Army!H77,Lehigh!H77,American!H77,Lafayette!H77)</f>
        <v>0</v>
      </c>
      <c r="I77">
        <f>SUM('Bucknell #2'!I77,'Lehigh #2'!I77,'American #2'!I77,'Lafayette #2'!I77,'Navy #2'!I77,'Colgate #2'!I77,'HC #2'!I77,'Army #2'!I77,Bucknell!I77,'Loyola #2'!I77,'Holy Cross'!I77,Navy!I77,colgate!I77,'Loyola '!I77,Army!I77,Lehigh!I77,American!I77,Lafayette!I77)</f>
        <v>0</v>
      </c>
      <c r="J77">
        <f>SUM('Bucknell #2'!J77,'Lehigh #2'!J77,'American #2'!J77,'Lafayette #2'!J77,'Navy #2'!J77,'Colgate #2'!J77,'HC #2'!J77,'Army #2'!J77,Bucknell!J77,'Loyola #2'!J77,'Holy Cross'!J77,Navy!J77,colgate!J77,'Loyola '!J77,Army!J77,Lehigh!J77,American!J77,Lafayette!J77)</f>
        <v>0</v>
      </c>
      <c r="K77">
        <f>SUM('Bucknell #2'!K77,'Lehigh #2'!K77,'American #2'!K77,'Lafayette #2'!K77,'Navy #2'!K77,'Colgate #2'!K77,'HC #2'!K77,'Army #2'!K77,Bucknell!K77,'Loyola #2'!K77,'Holy Cross'!K77,Navy!K77,colgate!K77,'Loyola '!K77,Army!K77,Lehigh!K77,American!K77,Lafayette!K77)</f>
        <v>0</v>
      </c>
      <c r="L77">
        <f>SUM('Bucknell #2'!L77,'Lehigh #2'!L77,'American #2'!L77,'Lafayette #2'!L77,'Navy #2'!L77,'Colgate #2'!L77,'HC #2'!L77,'Army #2'!L77,Bucknell!L77,'Loyola #2'!L77,'Holy Cross'!L77,Navy!L77,colgate!L77,'Loyola '!L77,Army!L77,Lehigh!L77,American!L77,Lafayette!L77)</f>
        <v>0</v>
      </c>
      <c r="M77">
        <f>SUM('Bucknell #2'!M77,'Lehigh #2'!M77,'American #2'!M77,'Lafayette #2'!M77,'Navy #2'!M77,'Colgate #2'!M77,'HC #2'!M77,'Army #2'!M77,Bucknell!M77,'Loyola #2'!M77,'Holy Cross'!M77,Navy!M77,colgate!M77,'Loyola '!M77,Army!M77,Lehigh!M77,American!M77,Lafayette!M77)</f>
        <v>0</v>
      </c>
    </row>
    <row r="78" spans="4:13">
      <c r="D78" s="4" t="s">
        <v>28</v>
      </c>
      <c r="E78">
        <f>SUM('Bucknell #2'!E78,'Lehigh #2'!E78,'American #2'!E78,'Lafayette #2'!E78,'Navy #2'!E78,'Colgate #2'!E78,'HC #2'!E78,'Army #2'!E78,Bucknell!E78,'Loyola #2'!E78,'Holy Cross'!E78,Navy!E78,colgate!E78,'Loyola '!E78,Army!E78,Lehigh!E78,American!E78,Lafayette!E78)</f>
        <v>0</v>
      </c>
      <c r="F78">
        <f>SUM('Bucknell #2'!F78,'Lehigh #2'!F78,'American #2'!F78,'Lafayette #2'!F78,'Navy #2'!F78,'Colgate #2'!F78,'HC #2'!F78,'Army #2'!F78,Bucknell!F78,'Loyola #2'!F78,'Holy Cross'!F78,Navy!F78,colgate!F78,'Loyola '!F78,Army!F78,Lehigh!F78,American!F78,Lafayette!F78)</f>
        <v>0</v>
      </c>
      <c r="G78">
        <f>SUM('Bucknell #2'!G78,'Lehigh #2'!G78,'American #2'!G78,'Lafayette #2'!G78,'Navy #2'!G78,'Colgate #2'!G78,'HC #2'!G78,'Army #2'!G78,Bucknell!G78,'Loyola #2'!G78,'Holy Cross'!G78,Navy!G78,colgate!G78,'Loyola '!G78,Army!G78,Lehigh!G78,American!G78,Lafayette!G78)</f>
        <v>0</v>
      </c>
      <c r="H78">
        <f>SUM('Bucknell #2'!H78,'Lehigh #2'!H78,'American #2'!H78,'Lafayette #2'!H78,'Navy #2'!H78,'Colgate #2'!H78,'HC #2'!H78,'Army #2'!H78,Bucknell!H78,'Loyola #2'!H78,'Holy Cross'!H78,Navy!H78,colgate!H78,'Loyola '!H78,Army!H78,Lehigh!H78,American!H78,Lafayette!H78)</f>
        <v>0</v>
      </c>
      <c r="I78">
        <f>SUM('Bucknell #2'!I78,'Lehigh #2'!I78,'American #2'!I78,'Lafayette #2'!I78,'Navy #2'!I78,'Colgate #2'!I78,'HC #2'!I78,'Army #2'!I78,Bucknell!I78,'Loyola #2'!I78,'Holy Cross'!I78,Navy!I78,colgate!I78,'Loyola '!I78,Army!I78,Lehigh!I78,American!I78,Lafayette!I78)</f>
        <v>0</v>
      </c>
      <c r="J78">
        <f>SUM('Bucknell #2'!J78,'Lehigh #2'!J78,'American #2'!J78,'Lafayette #2'!J78,'Navy #2'!J78,'Colgate #2'!J78,'HC #2'!J78,'Army #2'!J78,Bucknell!J78,'Loyola #2'!J78,'Holy Cross'!J78,Navy!J78,colgate!J78,'Loyola '!J78,Army!J78,Lehigh!J78,American!J78,Lafayette!J78)</f>
        <v>0</v>
      </c>
      <c r="K78">
        <f>SUM('Bucknell #2'!K78,'Lehigh #2'!K78,'American #2'!K78,'Lafayette #2'!K78,'Navy #2'!K78,'Colgate #2'!K78,'HC #2'!K78,'Army #2'!K78,Bucknell!K78,'Loyola #2'!K78,'Holy Cross'!K78,Navy!K78,colgate!K78,'Loyola '!K78,Army!K78,Lehigh!K78,American!K78,Lafayette!K78)</f>
        <v>0</v>
      </c>
      <c r="L78">
        <f>SUM('Bucknell #2'!L78,'Lehigh #2'!L78,'American #2'!L78,'Lafayette #2'!L78,'Navy #2'!L78,'Colgate #2'!L78,'HC #2'!L78,'Army #2'!L78,Bucknell!L78,'Loyola #2'!L78,'Holy Cross'!L78,Navy!L78,colgate!L78,'Loyola '!L78,Army!L78,Lehigh!L78,American!L78,Lafayette!L78)</f>
        <v>0</v>
      </c>
      <c r="M78">
        <f>SUM('Bucknell #2'!M78,'Lehigh #2'!M78,'American #2'!M78,'Lafayette #2'!M78,'Navy #2'!M78,'Colgate #2'!M78,'HC #2'!M78,'Army #2'!M78,Bucknell!M78,'Loyola #2'!M78,'Holy Cross'!M78,Navy!M78,colgate!M78,'Loyola '!M78,Army!M78,Lehigh!M78,American!M78,Lafayette!M78)</f>
        <v>0</v>
      </c>
    </row>
    <row r="79" spans="4:13">
      <c r="D79" t="s">
        <v>57</v>
      </c>
      <c r="E79">
        <f>SUM('Bucknell #2'!E79,'Lehigh #2'!E79,'American #2'!E79,'Lafayette #2'!E79,'Navy #2'!E79,'Colgate #2'!E79,'HC #2'!E79,'Army #2'!E79,Bucknell!E79,'Loyola #2'!E79,'Holy Cross'!E79,Navy!E79,colgate!E79,'Loyola '!E79,Army!E79,Lehigh!E79,American!E79,Lafayette!E79)</f>
        <v>1</v>
      </c>
      <c r="F79">
        <f>SUM('Bucknell #2'!F79,'Lehigh #2'!F79,'American #2'!F79,'Lafayette #2'!F79,'Navy #2'!F79,'Colgate #2'!F79,'HC #2'!F79,'Army #2'!F79,Bucknell!F79,'Loyola #2'!F79,'Holy Cross'!F79,Navy!F79,colgate!F79,'Loyola '!F79,Army!F79,Lehigh!F79,American!F79,Lafayette!F79)</f>
        <v>4</v>
      </c>
      <c r="G79">
        <f>SUM('Bucknell #2'!G79,'Lehigh #2'!G79,'American #2'!G79,'Lafayette #2'!G79,'Navy #2'!G79,'Colgate #2'!G79,'HC #2'!G79,'Army #2'!G79,Bucknell!G79,'Loyola #2'!G79,'Holy Cross'!G79,Navy!G79,colgate!G79,'Loyola '!G79,Army!G79,Lehigh!G79,American!G79,Lafayette!G79)</f>
        <v>2</v>
      </c>
      <c r="H79">
        <f>SUM('Bucknell #2'!H79,'Lehigh #2'!H79,'American #2'!H79,'Lafayette #2'!H79,'Navy #2'!H79,'Colgate #2'!H79,'HC #2'!H79,'Army #2'!H79,Bucknell!H79,'Loyola #2'!H79,'Holy Cross'!H79,Navy!H79,colgate!H79,'Loyola '!H79,Army!H79,Lehigh!H79,American!H79,Lafayette!H79)</f>
        <v>5</v>
      </c>
      <c r="I79">
        <f>SUM('Bucknell #2'!I79,'Lehigh #2'!I79,'American #2'!I79,'Lafayette #2'!I79,'Navy #2'!I79,'Colgate #2'!I79,'HC #2'!I79,'Army #2'!I79,Bucknell!I79,'Loyola #2'!I79,'Holy Cross'!I79,Navy!I79,colgate!I79,'Loyola '!I79,Army!I79,Lehigh!I79,American!I79,Lafayette!I79)</f>
        <v>1</v>
      </c>
      <c r="J79">
        <f>SUM('Bucknell #2'!J79,'Lehigh #2'!J79,'American #2'!J79,'Lafayette #2'!J79,'Navy #2'!J79,'Colgate #2'!J79,'HC #2'!J79,'Army #2'!J79,Bucknell!J79,'Loyola #2'!J79,'Holy Cross'!J79,Navy!J79,colgate!J79,'Loyola '!J79,Army!J79,Lehigh!J79,American!J79,Lafayette!J79)</f>
        <v>2</v>
      </c>
      <c r="K79">
        <f>SUM('Bucknell #2'!K79,'Lehigh #2'!K79,'American #2'!K79,'Lafayette #2'!K79,'Navy #2'!K79,'Colgate #2'!K79,'HC #2'!K79,'Army #2'!K79,Bucknell!K79,'Loyola #2'!K79,'Holy Cross'!K79,Navy!K79,colgate!K79,'Loyola '!K79,Army!K79,Lehigh!K79,American!K79,Lafayette!K79)</f>
        <v>0</v>
      </c>
      <c r="L79">
        <f>SUM('Bucknell #2'!L79,'Lehigh #2'!L79,'American #2'!L79,'Lafayette #2'!L79,'Navy #2'!L79,'Colgate #2'!L79,'HC #2'!L79,'Army #2'!L79,Bucknell!L79,'Loyola #2'!L79,'Holy Cross'!L79,Navy!L79,colgate!L79,'Loyola '!L79,Army!L79,Lehigh!L79,American!L79,Lafayette!L79)</f>
        <v>0</v>
      </c>
      <c r="M79">
        <f>SUM('Bucknell #2'!M79,'Lehigh #2'!M79,'American #2'!M79,'Lafayette #2'!M79,'Navy #2'!M79,'Colgate #2'!M79,'HC #2'!M79,'Army #2'!M79,Bucknell!M79,'Loyola #2'!M79,'Holy Cross'!M79,Navy!M79,colgate!M79,'Loyola '!M79,Army!M79,Lehigh!M79,American!M79,Lafayette!M79)</f>
        <v>2</v>
      </c>
    </row>
    <row r="80" spans="4:13">
      <c r="D80" t="s">
        <v>58</v>
      </c>
      <c r="E80">
        <f>SUM('Bucknell #2'!E80,'Lehigh #2'!E80,'American #2'!E80,'Lafayette #2'!E80,'Navy #2'!E80,'Colgate #2'!E80,'HC #2'!E80,'Army #2'!E80,Bucknell!E80,'Loyola #2'!E80,'Holy Cross'!E80,Navy!E80,colgate!E80,'Loyola '!E80,Army!E80,Lehigh!E80,American!E80,Lafayette!E80)</f>
        <v>0</v>
      </c>
      <c r="F80">
        <f>SUM('Bucknell #2'!F80,'Lehigh #2'!F80,'American #2'!F80,'Lafayette #2'!F80,'Navy #2'!F80,'Colgate #2'!F80,'HC #2'!F80,'Army #2'!F80,Bucknell!F80,'Loyola #2'!F80,'Holy Cross'!F80,Navy!F80,colgate!F80,'Loyola '!F80,Army!F80,Lehigh!F80,American!F80,Lafayette!F80)</f>
        <v>1</v>
      </c>
      <c r="G80">
        <f>SUM('Bucknell #2'!G80,'Lehigh #2'!G80,'American #2'!G80,'Lafayette #2'!G80,'Navy #2'!G80,'Colgate #2'!G80,'HC #2'!G80,'Army #2'!G80,Bucknell!G80,'Loyola #2'!G80,'Holy Cross'!G80,Navy!G80,colgate!G80,'Loyola '!G80,Army!G80,Lehigh!G80,American!G80,Lafayette!G80)</f>
        <v>0</v>
      </c>
      <c r="H80">
        <f>SUM('Bucknell #2'!H80,'Lehigh #2'!H80,'American #2'!H80,'Lafayette #2'!H80,'Navy #2'!H80,'Colgate #2'!H80,'HC #2'!H80,'Army #2'!H80,Bucknell!H80,'Loyola #2'!H80,'Holy Cross'!H80,Navy!H80,colgate!H80,'Loyola '!H80,Army!H80,Lehigh!H80,American!H80,Lafayette!H80)</f>
        <v>0</v>
      </c>
      <c r="I80">
        <f>SUM('Bucknell #2'!I80,'Lehigh #2'!I80,'American #2'!I80,'Lafayette #2'!I80,'Navy #2'!I80,'Colgate #2'!I80,'HC #2'!I80,'Army #2'!I80,Bucknell!I80,'Loyola #2'!I80,'Holy Cross'!I80,Navy!I80,colgate!I80,'Loyola '!I80,Army!I80,Lehigh!I80,American!I80,Lafayette!I80)</f>
        <v>2</v>
      </c>
      <c r="J80">
        <f>SUM('Bucknell #2'!J80,'Lehigh #2'!J80,'American #2'!J80,'Lafayette #2'!J80,'Navy #2'!J80,'Colgate #2'!J80,'HC #2'!J80,'Army #2'!J80,Bucknell!J80,'Loyola #2'!J80,'Holy Cross'!J80,Navy!J80,colgate!J80,'Loyola '!J80,Army!J80,Lehigh!J80,American!J80,Lafayette!J80)</f>
        <v>3</v>
      </c>
      <c r="K80">
        <f>SUM('Bucknell #2'!K80,'Lehigh #2'!K80,'American #2'!K80,'Lafayette #2'!K80,'Navy #2'!K80,'Colgate #2'!K80,'HC #2'!K80,'Army #2'!K80,Bucknell!K80,'Loyola #2'!K80,'Holy Cross'!K80,Navy!K80,colgate!K80,'Loyola '!K80,Army!K80,Lehigh!K80,American!K80,Lafayette!K80)</f>
        <v>0</v>
      </c>
      <c r="L80">
        <f>SUM('Bucknell #2'!L80,'Lehigh #2'!L80,'American #2'!L80,'Lafayette #2'!L80,'Navy #2'!L80,'Colgate #2'!L80,'HC #2'!L80,'Army #2'!L80,Bucknell!L80,'Loyola #2'!L80,'Holy Cross'!L80,Navy!L80,colgate!L80,'Loyola '!L80,Army!L80,Lehigh!L80,American!L80,Lafayette!L80)</f>
        <v>0</v>
      </c>
      <c r="M80">
        <f>SUM('Bucknell #2'!M80,'Lehigh #2'!M80,'American #2'!M80,'Lafayette #2'!M80,'Navy #2'!M80,'Colgate #2'!M80,'HC #2'!M80,'Army #2'!M80,Bucknell!M80,'Loyola #2'!M80,'Holy Cross'!M80,Navy!M80,colgate!M80,'Loyola '!M80,Army!M80,Lehigh!M80,American!M80,Lafayette!M80)</f>
        <v>2</v>
      </c>
    </row>
    <row r="81" spans="4:13">
      <c r="D81" t="s">
        <v>62</v>
      </c>
      <c r="E81">
        <f>SUM('Bucknell #2'!E81,'Lehigh #2'!E81,'American #2'!E81,'Lafayette #2'!E81,'Navy #2'!E81,'Colgate #2'!E81,'HC #2'!E81,'Army #2'!E81,Bucknell!E81,'Loyola #2'!E81,'Holy Cross'!E81,Navy!E81,colgate!E81,'Loyola '!E81,Army!E81,Lehigh!E81,American!E81,Lafayette!E81)</f>
        <v>0</v>
      </c>
      <c r="F81">
        <f>SUM('Bucknell #2'!F81,'Lehigh #2'!F81,'American #2'!F81,'Lafayette #2'!F81,'Navy #2'!F81,'Colgate #2'!F81,'HC #2'!F81,'Army #2'!F81,Bucknell!F81,'Loyola #2'!F81,'Holy Cross'!F81,Navy!F81,colgate!F81,'Loyola '!F81,Army!F81,Lehigh!F81,American!F81,Lafayette!F81)</f>
        <v>0</v>
      </c>
      <c r="G81">
        <f>SUM('Bucknell #2'!G81,'Lehigh #2'!G81,'American #2'!G81,'Lafayette #2'!G81,'Navy #2'!G81,'Colgate #2'!G81,'HC #2'!G81,'Army #2'!G81,Bucknell!G81,'Loyola #2'!G81,'Holy Cross'!G81,Navy!G81,colgate!G81,'Loyola '!G81,Army!G81,Lehigh!G81,American!G81,Lafayette!G81)</f>
        <v>0</v>
      </c>
      <c r="H81">
        <f>SUM('Bucknell #2'!H81,'Lehigh #2'!H81,'American #2'!H81,'Lafayette #2'!H81,'Navy #2'!H81,'Colgate #2'!H81,'HC #2'!H81,'Army #2'!H81,Bucknell!H81,'Loyola #2'!H81,'Holy Cross'!H81,Navy!H81,colgate!H81,'Loyola '!H81,Army!H81,Lehigh!H81,American!H81,Lafayette!H81)</f>
        <v>1</v>
      </c>
      <c r="I81">
        <f>SUM('Bucknell #2'!I81,'Lehigh #2'!I81,'American #2'!I81,'Lafayette #2'!I81,'Navy #2'!I81,'Colgate #2'!I81,'HC #2'!I81,'Army #2'!I81,Bucknell!I81,'Loyola #2'!I81,'Holy Cross'!I81,Navy!I81,colgate!I81,'Loyola '!I81,Army!I81,Lehigh!I81,American!I81,Lafayette!I81)</f>
        <v>1</v>
      </c>
      <c r="J81">
        <f>SUM('Bucknell #2'!J81,'Lehigh #2'!J81,'American #2'!J81,'Lafayette #2'!J81,'Navy #2'!J81,'Colgate #2'!J81,'HC #2'!J81,'Army #2'!J81,Bucknell!J81,'Loyola #2'!J81,'Holy Cross'!J81,Navy!J81,colgate!J81,'Loyola '!J81,Army!J81,Lehigh!J81,American!J81,Lafayette!J81)</f>
        <v>1</v>
      </c>
      <c r="K81">
        <f>SUM('Bucknell #2'!K81,'Lehigh #2'!K81,'American #2'!K81,'Lafayette #2'!K81,'Navy #2'!K81,'Colgate #2'!K81,'HC #2'!K81,'Army #2'!K81,Bucknell!K81,'Loyola #2'!K81,'Holy Cross'!K81,Navy!K81,colgate!K81,'Loyola '!K81,Army!K81,Lehigh!K81,American!K81,Lafayette!K81)</f>
        <v>0</v>
      </c>
      <c r="L81">
        <f>SUM('Bucknell #2'!L81,'Lehigh #2'!L81,'American #2'!L81,'Lafayette #2'!L81,'Navy #2'!L81,'Colgate #2'!L81,'HC #2'!L81,'Army #2'!L81,Bucknell!L81,'Loyola #2'!L81,'Holy Cross'!L81,Navy!L81,colgate!L81,'Loyola '!L81,Army!L81,Lehigh!L81,American!L81,Lafayette!L81)</f>
        <v>0</v>
      </c>
      <c r="M81">
        <f>SUM('Bucknell #2'!M81,'Lehigh #2'!M81,'American #2'!M81,'Lafayette #2'!M81,'Navy #2'!M81,'Colgate #2'!M81,'HC #2'!M81,'Army #2'!M81,Bucknell!M81,'Loyola #2'!M81,'Holy Cross'!M81,Navy!M81,colgate!M81,'Loyola '!M81,Army!M81,Lehigh!M81,American!M81,Lafayette!M81)</f>
        <v>0</v>
      </c>
    </row>
    <row r="82" spans="4:13" ht="15.75">
      <c r="D82" s="4" t="s">
        <v>25</v>
      </c>
      <c r="E82">
        <f>SUM('Bucknell #2'!E82,'Lehigh #2'!E82,'American #2'!E82,'Lafayette #2'!E82,'Navy #2'!E82,'Colgate #2'!E82,'HC #2'!E82,'Army #2'!E82,Bucknell!E82,'Loyola #2'!E82,'Holy Cross'!E82,Navy!E82,colgate!E82,'Loyola '!E82,Army!E82,Lehigh!E82,American!E82,Lafayette!E82)</f>
        <v>1</v>
      </c>
      <c r="F82">
        <f>SUM('Bucknell #2'!F82,'Lehigh #2'!F82,'American #2'!F82,'Lafayette #2'!F82,'Navy #2'!F82,'Colgate #2'!F82,'HC #2'!F82,'Army #2'!F82,Bucknell!F82,'Loyola #2'!F82,'Holy Cross'!F82,Navy!F82,colgate!F82,'Loyola '!F82,Army!F82,Lehigh!F82,American!F82,Lafayette!F82)</f>
        <v>5</v>
      </c>
      <c r="G82">
        <f>SUM('Bucknell #2'!G82,'Lehigh #2'!G82,'American #2'!G82,'Lafayette #2'!G82,'Navy #2'!G82,'Colgate #2'!G82,'HC #2'!G82,'Army #2'!G82,Bucknell!G82,'Loyola #2'!G82,'Holy Cross'!G82,Navy!G82,colgate!G82,'Loyola '!G82,Army!G82,Lehigh!G82,American!G82,Lafayette!G82)</f>
        <v>2</v>
      </c>
      <c r="H82">
        <f>SUM('Bucknell #2'!H82,'Lehigh #2'!H82,'American #2'!H82,'Lafayette #2'!H82,'Navy #2'!H82,'Colgate #2'!H82,'HC #2'!H82,'Army #2'!H82,Bucknell!H82,'Loyola #2'!H82,'Holy Cross'!H82,Navy!H82,colgate!H82,'Loyola '!H82,Army!H82,Lehigh!H82,American!H82,Lafayette!H82)</f>
        <v>6</v>
      </c>
      <c r="I82">
        <f>SUM('Bucknell #2'!I82,'Lehigh #2'!I82,'American #2'!I82,'Lafayette #2'!I82,'Navy #2'!I82,'Colgate #2'!I82,'HC #2'!I82,'Army #2'!I82,Bucknell!I82,'Loyola #2'!I82,'Holy Cross'!I82,Navy!I82,colgate!I82,'Loyola '!I82,Army!I82,Lehigh!I82,American!I82,Lafayette!I82)</f>
        <v>4</v>
      </c>
      <c r="J82">
        <f>SUM('Bucknell #2'!J82,'Lehigh #2'!J82,'American #2'!J82,'Lafayette #2'!J82,'Navy #2'!J82,'Colgate #2'!J82,'HC #2'!J82,'Army #2'!J82,Bucknell!J82,'Loyola #2'!J82,'Holy Cross'!J82,Navy!J82,colgate!J82,'Loyola '!J82,Army!J82,Lehigh!J82,American!J82,Lafayette!J82)</f>
        <v>6</v>
      </c>
      <c r="K82">
        <f>SUM('Bucknell #2'!K82,'Lehigh #2'!K82,'American #2'!K82,'Lafayette #2'!K82,'Navy #2'!K82,'Colgate #2'!K82,'HC #2'!K82,'Army #2'!K82,Bucknell!K82,'Loyola #2'!K82,'Holy Cross'!K82,Navy!K82,colgate!K82,'Loyola '!K82,Army!K82,Lehigh!K82,American!K82,Lafayette!K82)</f>
        <v>7</v>
      </c>
      <c r="L82">
        <f>SUM('Bucknell #2'!L82,'Lehigh #2'!L82,'American #2'!L82,'Lafayette #2'!L82,'Navy #2'!L82,'Colgate #2'!L82,'HC #2'!L82,'Army #2'!L82,Bucknell!L82,'Loyola #2'!L82,'Holy Cross'!L82,Navy!L82,colgate!L82,'Loyola '!L82,Army!L82,Lehigh!L82,American!L82,Lafayette!L82)</f>
        <v>17</v>
      </c>
      <c r="M82">
        <f>SUM('Bucknell #2'!M82,'Lehigh #2'!M82,'American #2'!M82,'Lafayette #2'!M82,'Navy #2'!M82,'Colgate #2'!M82,'HC #2'!M82,'Army #2'!M82,Bucknell!M82,'Loyola #2'!M82,'Holy Cross'!M82,Navy!M82,colgate!M82,'Loyola '!M82,Army!M82,Lehigh!M82,American!M82,Lafayette!M82)</f>
        <v>4</v>
      </c>
    </row>
    <row r="83" spans="4:13">
      <c r="E83">
        <f>SUM('Bucknell #2'!E83,'Lehigh #2'!E83,'American #2'!E83,'Lafayette #2'!E83,'Navy #2'!E83,'Colgate #2'!E83,'HC #2'!E83,'Army #2'!E83,Bucknell!E83,'Loyola #2'!E83,'Holy Cross'!E83,Navy!E83,colgate!E83,'Loyola '!E83,Army!E83,Lehigh!E83,American!E83,Lafayette!E83)</f>
        <v>0</v>
      </c>
      <c r="F83">
        <f>SUM('Bucknell #2'!F83,'Lehigh #2'!F83,'American #2'!F83,'Lafayette #2'!F83,'Navy #2'!F83,'Colgate #2'!F83,'HC #2'!F83,'Army #2'!F83,Bucknell!F83,'Loyola #2'!F83,'Holy Cross'!F83,Navy!F83,colgate!F83,'Loyola '!F83,Army!F83,Lehigh!F83,American!F83,Lafayette!F83)</f>
        <v>0</v>
      </c>
      <c r="G83">
        <f>SUM('Bucknell #2'!G83,'Lehigh #2'!G83,'American #2'!G83,'Lafayette #2'!G83,'Navy #2'!G83,'Colgate #2'!G83,'HC #2'!G83,'Army #2'!G83,Bucknell!G83,'Loyola #2'!G83,'Holy Cross'!G83,Navy!G83,colgate!G83,'Loyola '!G83,Army!G83,Lehigh!G83,American!G83,Lafayette!G83)</f>
        <v>0</v>
      </c>
      <c r="H83">
        <f>SUM('Bucknell #2'!H83,'Lehigh #2'!H83,'American #2'!H83,'Lafayette #2'!H83,'Navy #2'!H83,'Colgate #2'!H83,'HC #2'!H83,'Army #2'!H83,Bucknell!H83,'Loyola #2'!H83,'Holy Cross'!H83,Navy!H83,colgate!H83,'Loyola '!H83,Army!H83,Lehigh!H83,American!H83,Lafayette!H83)</f>
        <v>0</v>
      </c>
      <c r="I83">
        <f>SUM('Bucknell #2'!I83,'Lehigh #2'!I83,'American #2'!I83,'Lafayette #2'!I83,'Navy #2'!I83,'Colgate #2'!I83,'HC #2'!I83,'Army #2'!I83,Bucknell!I83,'Loyola #2'!I83,'Holy Cross'!I83,Navy!I83,colgate!I83,'Loyola '!I83,Army!I83,Lehigh!I83,American!I83,Lafayette!I83)</f>
        <v>0</v>
      </c>
      <c r="J83">
        <f>SUM('Bucknell #2'!J83,'Lehigh #2'!J83,'American #2'!J83,'Lafayette #2'!J83,'Navy #2'!J83,'Colgate #2'!J83,'HC #2'!J83,'Army #2'!J83,Bucknell!J83,'Loyola #2'!J83,'Holy Cross'!J83,Navy!J83,colgate!J83,'Loyola '!J83,Army!J83,Lehigh!J83,American!J83,Lafayette!J83)</f>
        <v>0</v>
      </c>
      <c r="K83">
        <f>SUM('Bucknell #2'!K83,'Lehigh #2'!K83,'American #2'!K83,'Lafayette #2'!K83,'Navy #2'!K83,'Colgate #2'!K83,'HC #2'!K83,'Army #2'!K83,Bucknell!K83,'Loyola #2'!K83,'Holy Cross'!K83,Navy!K83,colgate!K83,'Loyola '!K83,Army!K83,Lehigh!K83,American!K83,Lafayette!K83)</f>
        <v>0</v>
      </c>
      <c r="L83">
        <f>SUM('Bucknell #2'!L83,'Lehigh #2'!L83,'American #2'!L83,'Lafayette #2'!L83,'Navy #2'!L83,'Colgate #2'!L83,'HC #2'!L83,'Army #2'!L83,Bucknell!L83,'Loyola #2'!L83,'Holy Cross'!L83,Navy!L83,colgate!L83,'Loyola '!L83,Army!L83,Lehigh!L83,American!L83,Lafayette!L83)</f>
        <v>0</v>
      </c>
      <c r="M83">
        <f>SUM('Bucknell #2'!M83,'Lehigh #2'!M83,'American #2'!M83,'Lafayette #2'!M83,'Navy #2'!M83,'Colgate #2'!M83,'HC #2'!M83,'Army #2'!M83,Bucknell!M83,'Loyola #2'!M83,'Holy Cross'!M83,Navy!M83,colgate!M83,'Loyola '!M83,Army!M83,Lehigh!M83,American!M83,Lafayette!M83)</f>
        <v>0</v>
      </c>
    </row>
    <row r="84" spans="4:13">
      <c r="D84" s="4" t="s">
        <v>31</v>
      </c>
      <c r="E84">
        <f>SUM('Bucknell #2'!E84,'Lehigh #2'!E84,'American #2'!E84,'Lafayette #2'!E84,'Navy #2'!E84,'Colgate #2'!E84,'HC #2'!E84,'Army #2'!E84,Bucknell!E84,'Loyola #2'!E84,'Holy Cross'!E84,Navy!E84,colgate!E84,'Loyola '!E84,Army!E84,Lehigh!E84,American!E84,Lafayette!E84)</f>
        <v>0</v>
      </c>
      <c r="F84">
        <f>SUM('Bucknell #2'!F84,'Lehigh #2'!F84,'American #2'!F84,'Lafayette #2'!F84,'Navy #2'!F84,'Colgate #2'!F84,'HC #2'!F84,'Army #2'!F84,Bucknell!F84,'Loyola #2'!F84,'Holy Cross'!F84,Navy!F84,colgate!F84,'Loyola '!F84,Army!F84,Lehigh!F84,American!F84,Lafayette!F84)</f>
        <v>0</v>
      </c>
      <c r="G84">
        <f>SUM('Bucknell #2'!G84,'Lehigh #2'!G84,'American #2'!G84,'Lafayette #2'!G84,'Navy #2'!G84,'Colgate #2'!G84,'HC #2'!G84,'Army #2'!G84,Bucknell!G84,'Loyola #2'!G84,'Holy Cross'!G84,Navy!G84,colgate!G84,'Loyola '!G84,Army!G84,Lehigh!G84,American!G84,Lafayette!G84)</f>
        <v>0</v>
      </c>
      <c r="H84">
        <f>SUM('Bucknell #2'!H84,'Lehigh #2'!H84,'American #2'!H84,'Lafayette #2'!H84,'Navy #2'!H84,'Colgate #2'!H84,'HC #2'!H84,'Army #2'!H84,Bucknell!H84,'Loyola #2'!H84,'Holy Cross'!H84,Navy!H84,colgate!H84,'Loyola '!H84,Army!H84,Lehigh!H84,American!H84,Lafayette!H84)</f>
        <v>0</v>
      </c>
      <c r="I84">
        <f>SUM('Bucknell #2'!I84,'Lehigh #2'!I84,'American #2'!I84,'Lafayette #2'!I84,'Navy #2'!I84,'Colgate #2'!I84,'HC #2'!I84,'Army #2'!I84,Bucknell!I84,'Loyola #2'!I84,'Holy Cross'!I84,Navy!I84,colgate!I84,'Loyola '!I84,Army!I84,Lehigh!I84,American!I84,Lafayette!I84)</f>
        <v>0</v>
      </c>
      <c r="J84">
        <f>SUM('Bucknell #2'!J84,'Lehigh #2'!J84,'American #2'!J84,'Lafayette #2'!J84,'Navy #2'!J84,'Colgate #2'!J84,'HC #2'!J84,'Army #2'!J84,Bucknell!J84,'Loyola #2'!J84,'Holy Cross'!J84,Navy!J84,colgate!J84,'Loyola '!J84,Army!J84,Lehigh!J84,American!J84,Lafayette!J84)</f>
        <v>0</v>
      </c>
      <c r="K84">
        <f>SUM('Bucknell #2'!K84,'Lehigh #2'!K84,'American #2'!K84,'Lafayette #2'!K84,'Navy #2'!K84,'Colgate #2'!K84,'HC #2'!K84,'Army #2'!K84,Bucknell!K84,'Loyola #2'!K84,'Holy Cross'!K84,Navy!K84,colgate!K84,'Loyola '!K84,Army!K84,Lehigh!K84,American!K84,Lafayette!K84)</f>
        <v>0</v>
      </c>
      <c r="L84">
        <f>SUM('Bucknell #2'!L84,'Lehigh #2'!L84,'American #2'!L84,'Lafayette #2'!L84,'Navy #2'!L84,'Colgate #2'!L84,'HC #2'!L84,'Army #2'!L84,Bucknell!L84,'Loyola #2'!L84,'Holy Cross'!L84,Navy!L84,colgate!L84,'Loyola '!L84,Army!L84,Lehigh!L84,American!L84,Lafayette!L84)</f>
        <v>0</v>
      </c>
      <c r="M84">
        <f>SUM('Bucknell #2'!M84,'Lehigh #2'!M84,'American #2'!M84,'Lafayette #2'!M84,'Navy #2'!M84,'Colgate #2'!M84,'HC #2'!M84,'Army #2'!M84,Bucknell!M84,'Loyola #2'!M84,'Holy Cross'!M84,Navy!M84,colgate!M84,'Loyola '!M84,Army!M84,Lehigh!M84,American!M84,Lafayette!M84)</f>
        <v>0</v>
      </c>
    </row>
    <row r="85" spans="4:13">
      <c r="D85" s="5" t="s">
        <v>69</v>
      </c>
      <c r="E85">
        <f>SUM('Bucknell #2'!E85,'Lehigh #2'!E85,'American #2'!E85,'Lafayette #2'!E85,'Navy #2'!E85,'Colgate #2'!E85,'HC #2'!E85,'Army #2'!E85,Bucknell!E85,'Loyola #2'!E85,'Holy Cross'!E85,Navy!E85,colgate!E85,'Loyola '!E85,Army!E85,Lehigh!E85,American!E85,Lafayette!E85)</f>
        <v>0</v>
      </c>
      <c r="F85">
        <f>SUM('Bucknell #2'!F85,'Lehigh #2'!F85,'American #2'!F85,'Lafayette #2'!F85,'Navy #2'!F85,'Colgate #2'!F85,'HC #2'!F85,'Army #2'!F85,Bucknell!F85,'Loyola #2'!F85,'Holy Cross'!F85,Navy!F85,colgate!F85,'Loyola '!F85,Army!F85,Lehigh!F85,American!F85,Lafayette!F85)</f>
        <v>0</v>
      </c>
      <c r="G85">
        <f>SUM('Bucknell #2'!G85,'Lehigh #2'!G85,'American #2'!G85,'Lafayette #2'!G85,'Navy #2'!G85,'Colgate #2'!G85,'HC #2'!G85,'Army #2'!G85,Bucknell!G85,'Loyola #2'!G85,'Holy Cross'!G85,Navy!G85,colgate!G85,'Loyola '!G85,Army!G85,Lehigh!G85,American!G85,Lafayette!G85)</f>
        <v>1</v>
      </c>
      <c r="H85">
        <f>SUM('Bucknell #2'!H85,'Lehigh #2'!H85,'American #2'!H85,'Lafayette #2'!H85,'Navy #2'!H85,'Colgate #2'!H85,'HC #2'!H85,'Army #2'!H85,Bucknell!H85,'Loyola #2'!H85,'Holy Cross'!H85,Navy!H85,colgate!H85,'Loyola '!H85,Army!H85,Lehigh!H85,American!H85,Lafayette!H85)</f>
        <v>2</v>
      </c>
      <c r="I85">
        <f>SUM('Bucknell #2'!I85,'Lehigh #2'!I85,'American #2'!I85,'Lafayette #2'!I85,'Navy #2'!I85,'Colgate #2'!I85,'HC #2'!I85,'Army #2'!I85,Bucknell!I85,'Loyola #2'!I85,'Holy Cross'!I85,Navy!I85,colgate!I85,'Loyola '!I85,Army!I85,Lehigh!I85,American!I85,Lafayette!I85)</f>
        <v>0</v>
      </c>
      <c r="J85">
        <f>SUM('Bucknell #2'!J85,'Lehigh #2'!J85,'American #2'!J85,'Lafayette #2'!J85,'Navy #2'!J85,'Colgate #2'!J85,'HC #2'!J85,'Army #2'!J85,Bucknell!J85,'Loyola #2'!J85,'Holy Cross'!J85,Navy!J85,colgate!J85,'Loyola '!J85,Army!J85,Lehigh!J85,American!J85,Lafayette!J85)</f>
        <v>0</v>
      </c>
      <c r="K85">
        <f>SUM('Bucknell #2'!K85,'Lehigh #2'!K85,'American #2'!K85,'Lafayette #2'!K85,'Navy #2'!K85,'Colgate #2'!K85,'HC #2'!K85,'Army #2'!K85,Bucknell!K85,'Loyola #2'!K85,'Holy Cross'!K85,Navy!K85,colgate!K85,'Loyola '!K85,Army!K85,Lehigh!K85,American!K85,Lafayette!K85)</f>
        <v>0</v>
      </c>
      <c r="L85">
        <f>SUM('Bucknell #2'!L85,'Lehigh #2'!L85,'American #2'!L85,'Lafayette #2'!L85,'Navy #2'!L85,'Colgate #2'!L85,'HC #2'!L85,'Army #2'!L85,Bucknell!L85,'Loyola #2'!L85,'Holy Cross'!L85,Navy!L85,colgate!L85,'Loyola '!L85,Army!L85,Lehigh!L85,American!L85,Lafayette!L85)</f>
        <v>0</v>
      </c>
      <c r="M85">
        <f>SUM('Bucknell #2'!M85,'Lehigh #2'!M85,'American #2'!M85,'Lafayette #2'!M85,'Navy #2'!M85,'Colgate #2'!M85,'HC #2'!M85,'Army #2'!M85,Bucknell!M85,'Loyola #2'!M85,'Holy Cross'!M85,Navy!M85,colgate!M85,'Loyola '!M85,Army!M85,Lehigh!M85,American!M85,Lafayette!M85)</f>
        <v>0</v>
      </c>
    </row>
    <row r="86" spans="4:13">
      <c r="D86" s="5" t="s">
        <v>70</v>
      </c>
      <c r="E86">
        <f>SUM('Bucknell #2'!E86,'Lehigh #2'!E86,'American #2'!E86,'Lafayette #2'!E86,'Navy #2'!E86,'Colgate #2'!E86,'HC #2'!E86,'Army #2'!E86,Bucknell!E86,'Loyola #2'!E86,'Holy Cross'!E86,Navy!E86,colgate!E86,'Loyola '!E86,Army!E86,Lehigh!E86,American!E86,Lafayette!E86)</f>
        <v>0</v>
      </c>
      <c r="F86">
        <f>SUM('Bucknell #2'!F86,'Lehigh #2'!F86,'American #2'!F86,'Lafayette #2'!F86,'Navy #2'!F86,'Colgate #2'!F86,'HC #2'!F86,'Army #2'!F86,Bucknell!F86,'Loyola #2'!F86,'Holy Cross'!F86,Navy!F86,colgate!F86,'Loyola '!F86,Army!F86,Lehigh!F86,American!F86,Lafayette!F86)</f>
        <v>2</v>
      </c>
      <c r="G86">
        <f>SUM('Bucknell #2'!G86,'Lehigh #2'!G86,'American #2'!G86,'Lafayette #2'!G86,'Navy #2'!G86,'Colgate #2'!G86,'HC #2'!G86,'Army #2'!G86,Bucknell!G86,'Loyola #2'!G86,'Holy Cross'!G86,Navy!G86,colgate!G86,'Loyola '!G86,Army!G86,Lehigh!G86,American!G86,Lafayette!G86)</f>
        <v>0</v>
      </c>
      <c r="H86">
        <f>SUM('Bucknell #2'!H86,'Lehigh #2'!H86,'American #2'!H86,'Lafayette #2'!H86,'Navy #2'!H86,'Colgate #2'!H86,'HC #2'!H86,'Army #2'!H86,Bucknell!H86,'Loyola #2'!H86,'Holy Cross'!H86,Navy!H86,colgate!H86,'Loyola '!H86,Army!H86,Lehigh!H86,American!H86,Lafayette!H86)</f>
        <v>1</v>
      </c>
      <c r="I86">
        <f>SUM('Bucknell #2'!I86,'Lehigh #2'!I86,'American #2'!I86,'Lafayette #2'!I86,'Navy #2'!I86,'Colgate #2'!I86,'HC #2'!I86,'Army #2'!I86,Bucknell!I86,'Loyola #2'!I86,'Holy Cross'!I86,Navy!I86,colgate!I86,'Loyola '!I86,Army!I86,Lehigh!I86,American!I86,Lafayette!I86)</f>
        <v>0</v>
      </c>
      <c r="J86">
        <f>SUM('Bucknell #2'!J86,'Lehigh #2'!J86,'American #2'!J86,'Lafayette #2'!J86,'Navy #2'!J86,'Colgate #2'!J86,'HC #2'!J86,'Army #2'!J86,Bucknell!J86,'Loyola #2'!J86,'Holy Cross'!J86,Navy!J86,colgate!J86,'Loyola '!J86,Army!J86,Lehigh!J86,American!J86,Lafayette!J86)</f>
        <v>0</v>
      </c>
      <c r="K86">
        <f>SUM('Bucknell #2'!K86,'Lehigh #2'!K86,'American #2'!K86,'Lafayette #2'!K86,'Navy #2'!K86,'Colgate #2'!K86,'HC #2'!K86,'Army #2'!K86,Bucknell!K86,'Loyola #2'!K86,'Holy Cross'!K86,Navy!K86,colgate!K86,'Loyola '!K86,Army!K86,Lehigh!K86,American!K86,Lafayette!K86)</f>
        <v>0</v>
      </c>
      <c r="L86">
        <f>SUM('Bucknell #2'!L86,'Lehigh #2'!L86,'American #2'!L86,'Lafayette #2'!L86,'Navy #2'!L86,'Colgate #2'!L86,'HC #2'!L86,'Army #2'!L86,Bucknell!L86,'Loyola #2'!L86,'Holy Cross'!L86,Navy!L86,colgate!L86,'Loyola '!L86,Army!L86,Lehigh!L86,American!L86,Lafayette!L86)</f>
        <v>0</v>
      </c>
      <c r="M86">
        <f>SUM('Bucknell #2'!M86,'Lehigh #2'!M86,'American #2'!M86,'Lafayette #2'!M86,'Navy #2'!M86,'Colgate #2'!M86,'HC #2'!M86,'Army #2'!M86,Bucknell!M86,'Loyola #2'!M86,'Holy Cross'!M86,Navy!M86,colgate!M86,'Loyola '!M86,Army!M86,Lehigh!M86,American!M86,Lafayette!M86)</f>
        <v>0</v>
      </c>
    </row>
    <row r="87" spans="4:13">
      <c r="D87" s="5" t="s">
        <v>71</v>
      </c>
      <c r="E87">
        <f>SUM('Bucknell #2'!E87,'Lehigh #2'!E87,'American #2'!E87,'Lafayette #2'!E87,'Navy #2'!E87,'Colgate #2'!E87,'HC #2'!E87,'Army #2'!E87,Bucknell!E87,'Loyola #2'!E87,'Holy Cross'!E87,Navy!E87,colgate!E87,'Loyola '!E87,Army!E87,Lehigh!E87,American!E87,Lafayette!E87)</f>
        <v>0</v>
      </c>
      <c r="F87">
        <f>SUM('Bucknell #2'!F87,'Lehigh #2'!F87,'American #2'!F87,'Lafayette #2'!F87,'Navy #2'!F87,'Colgate #2'!F87,'HC #2'!F87,'Army #2'!F87,Bucknell!F87,'Loyola #2'!F87,'Holy Cross'!F87,Navy!F87,colgate!F87,'Loyola '!F87,Army!F87,Lehigh!F87,American!F87,Lafayette!F87)</f>
        <v>0</v>
      </c>
      <c r="G87">
        <f>SUM('Bucknell #2'!G87,'Lehigh #2'!G87,'American #2'!G87,'Lafayette #2'!G87,'Navy #2'!G87,'Colgate #2'!G87,'HC #2'!G87,'Army #2'!G87,Bucknell!G87,'Loyola #2'!G87,'Holy Cross'!G87,Navy!G87,colgate!G87,'Loyola '!G87,Army!G87,Lehigh!G87,American!G87,Lafayette!G87)</f>
        <v>0</v>
      </c>
      <c r="H87">
        <f>SUM('Bucknell #2'!H87,'Lehigh #2'!H87,'American #2'!H87,'Lafayette #2'!H87,'Navy #2'!H87,'Colgate #2'!H87,'HC #2'!H87,'Army #2'!H87,Bucknell!H87,'Loyola #2'!H87,'Holy Cross'!H87,Navy!H87,colgate!H87,'Loyola '!H87,Army!H87,Lehigh!H87,American!H87,Lafayette!H87)</f>
        <v>0</v>
      </c>
      <c r="I87">
        <f>SUM('Bucknell #2'!I87,'Lehigh #2'!I87,'American #2'!I87,'Lafayette #2'!I87,'Navy #2'!I87,'Colgate #2'!I87,'HC #2'!I87,'Army #2'!I87,Bucknell!I87,'Loyola #2'!I87,'Holy Cross'!I87,Navy!I87,colgate!I87,'Loyola '!I87,Army!I87,Lehigh!I87,American!I87,Lafayette!I87)</f>
        <v>0</v>
      </c>
      <c r="J87">
        <f>SUM('Bucknell #2'!J87,'Lehigh #2'!J87,'American #2'!J87,'Lafayette #2'!J87,'Navy #2'!J87,'Colgate #2'!J87,'HC #2'!J87,'Army #2'!J87,Bucknell!J87,'Loyola #2'!J87,'Holy Cross'!J87,Navy!J87,colgate!J87,'Loyola '!J87,Army!J87,Lehigh!J87,American!J87,Lafayette!J87)</f>
        <v>1</v>
      </c>
      <c r="K87">
        <f>SUM('Bucknell #2'!K87,'Lehigh #2'!K87,'American #2'!K87,'Lafayette #2'!K87,'Navy #2'!K87,'Colgate #2'!K87,'HC #2'!K87,'Army #2'!K87,Bucknell!K87,'Loyola #2'!K87,'Holy Cross'!K87,Navy!K87,colgate!K87,'Loyola '!K87,Army!K87,Lehigh!K87,American!K87,Lafayette!K87)</f>
        <v>0</v>
      </c>
      <c r="L87">
        <f>SUM('Bucknell #2'!L87,'Lehigh #2'!L87,'American #2'!L87,'Lafayette #2'!L87,'Navy #2'!L87,'Colgate #2'!L87,'HC #2'!L87,'Army #2'!L87,Bucknell!L87,'Loyola #2'!L87,'Holy Cross'!L87,Navy!L87,colgate!L87,'Loyola '!L87,Army!L87,Lehigh!L87,American!L87,Lafayette!L87)</f>
        <v>0</v>
      </c>
      <c r="M87">
        <f>SUM('Bucknell #2'!M87,'Lehigh #2'!M87,'American #2'!M87,'Lafayette #2'!M87,'Navy #2'!M87,'Colgate #2'!M87,'HC #2'!M87,'Army #2'!M87,Bucknell!M87,'Loyola #2'!M87,'Holy Cross'!M87,Navy!M87,colgate!M87,'Loyola '!M87,Army!M87,Lehigh!M87,American!M87,Lafayette!M87)</f>
        <v>0</v>
      </c>
    </row>
    <row r="88" spans="4:13">
      <c r="D88" s="4" t="s">
        <v>25</v>
      </c>
      <c r="E88">
        <f>SUM('Bucknell #2'!E88,'Lehigh #2'!E88,'American #2'!E88,'Lafayette #2'!E88,'Navy #2'!E88,'Colgate #2'!E88,'HC #2'!E88,'Army #2'!E88,Bucknell!E88,'Loyola #2'!E88,'Holy Cross'!E88,Navy!E88,colgate!E88,'Loyola '!E88,Army!E88,Lehigh!E88,American!E88,Lafayette!E88)</f>
        <v>0</v>
      </c>
      <c r="F88">
        <f>SUM('Bucknell #2'!F88,'Lehigh #2'!F88,'American #2'!F88,'Lafayette #2'!F88,'Navy #2'!F88,'Colgate #2'!F88,'HC #2'!F88,'Army #2'!F88,Bucknell!F88,'Loyola #2'!F88,'Holy Cross'!F88,Navy!F88,colgate!F88,'Loyola '!F88,Army!F88,Lehigh!F88,American!F88,Lafayette!F88)</f>
        <v>2</v>
      </c>
      <c r="G88">
        <f>SUM('Bucknell #2'!G88,'Lehigh #2'!G88,'American #2'!G88,'Lafayette #2'!G88,'Navy #2'!G88,'Colgate #2'!G88,'HC #2'!G88,'Army #2'!G88,Bucknell!G88,'Loyola #2'!G88,'Holy Cross'!G88,Navy!G88,colgate!G88,'Loyola '!G88,Army!G88,Lehigh!G88,American!G88,Lafayette!G88)</f>
        <v>1</v>
      </c>
      <c r="H88">
        <f>SUM('Bucknell #2'!H88,'Lehigh #2'!H88,'American #2'!H88,'Lafayette #2'!H88,'Navy #2'!H88,'Colgate #2'!H88,'HC #2'!H88,'Army #2'!H88,Bucknell!H88,'Loyola #2'!H88,'Holy Cross'!H88,Navy!H88,colgate!H88,'Loyola '!H88,Army!H88,Lehigh!H88,American!H88,Lafayette!H88)</f>
        <v>3</v>
      </c>
      <c r="I88">
        <f>SUM('Bucknell #2'!I88,'Lehigh #2'!I88,'American #2'!I88,'Lafayette #2'!I88,'Navy #2'!I88,'Colgate #2'!I88,'HC #2'!I88,'Army #2'!I88,Bucknell!I88,'Loyola #2'!I88,'Holy Cross'!I88,Navy!I88,colgate!I88,'Loyola '!I88,Army!I88,Lehigh!I88,American!I88,Lafayette!I88)</f>
        <v>0</v>
      </c>
      <c r="J88">
        <f>SUM('Bucknell #2'!J88,'Lehigh #2'!J88,'American #2'!J88,'Lafayette #2'!J88,'Navy #2'!J88,'Colgate #2'!J88,'HC #2'!J88,'Army #2'!J88,Bucknell!J88,'Loyola #2'!J88,'Holy Cross'!J88,Navy!J88,colgate!J88,'Loyola '!J88,Army!J88,Lehigh!J88,American!J88,Lafayette!J88)</f>
        <v>0</v>
      </c>
      <c r="K88">
        <f>SUM('Bucknell #2'!K88,'Lehigh #2'!K88,'American #2'!K88,'Lafayette #2'!K88,'Navy #2'!K88,'Colgate #2'!K88,'HC #2'!K88,'Army #2'!K88,Bucknell!K88,'Loyola #2'!K88,'Holy Cross'!K88,Navy!K88,colgate!K88,'Loyola '!K88,Army!K88,Lehigh!K88,American!K88,Lafayette!K88)</f>
        <v>1</v>
      </c>
      <c r="L88">
        <f>SUM('Bucknell #2'!L88,'Lehigh #2'!L88,'American #2'!L88,'Lafayette #2'!L88,'Navy #2'!L88,'Colgate #2'!L88,'HC #2'!L88,'Army #2'!L88,Bucknell!L88,'Loyola #2'!L88,'Holy Cross'!L88,Navy!L88,colgate!L88,'Loyola '!L88,Army!L88,Lehigh!L88,American!L88,Lafayette!L88)</f>
        <v>5</v>
      </c>
      <c r="M88">
        <f>SUM('Bucknell #2'!M88,'Lehigh #2'!M88,'American #2'!M88,'Lafayette #2'!M88,'Navy #2'!M88,'Colgate #2'!M88,'HC #2'!M88,'Army #2'!M88,Bucknell!M88,'Loyola #2'!M88,'Holy Cross'!M88,Navy!M88,colgate!M88,'Loyola '!M88,Army!M88,Lehigh!M88,American!M88,Lafayette!M88)</f>
        <v>0</v>
      </c>
    </row>
    <row r="89" spans="4:13">
      <c r="E89">
        <f>SUM('Bucknell #2'!E89,'Lehigh #2'!E89,'American #2'!E89,'Lafayette #2'!E89,'Navy #2'!E89,'Colgate #2'!E89,'HC #2'!E89,'Army #2'!E89,Bucknell!E89,'Loyola #2'!E89,'Holy Cross'!E89,Navy!E89,colgate!E89,'Loyola '!E89,Army!E89,Lehigh!E89,American!E89,Lafayette!E89)</f>
        <v>0</v>
      </c>
      <c r="F89">
        <f>SUM('Bucknell #2'!F89,'Lehigh #2'!F89,'American #2'!F89,'Lafayette #2'!F89,'Navy #2'!F89,'Colgate #2'!F89,'HC #2'!F89,'Army #2'!F89,Bucknell!F89,'Loyola #2'!F89,'Holy Cross'!F89,Navy!F89,colgate!F89,'Loyola '!F89,Army!F89,Lehigh!F89,American!F89,Lafayette!F89)</f>
        <v>0</v>
      </c>
      <c r="G89">
        <f>SUM('Bucknell #2'!G89,'Lehigh #2'!G89,'American #2'!G89,'Lafayette #2'!G89,'Navy #2'!G89,'Colgate #2'!G89,'HC #2'!G89,'Army #2'!G89,Bucknell!G89,'Loyola #2'!G89,'Holy Cross'!G89,Navy!G89,colgate!G89,'Loyola '!G89,Army!G89,Lehigh!G89,American!G89,Lafayette!G89)</f>
        <v>0</v>
      </c>
      <c r="H89">
        <f>SUM('Bucknell #2'!H89,'Lehigh #2'!H89,'American #2'!H89,'Lafayette #2'!H89,'Navy #2'!H89,'Colgate #2'!H89,'HC #2'!H89,'Army #2'!H89,Bucknell!H89,'Loyola #2'!H89,'Holy Cross'!H89,Navy!H89,colgate!H89,'Loyola '!H89,Army!H89,Lehigh!H89,American!H89,Lafayette!H89)</f>
        <v>0</v>
      </c>
      <c r="I89">
        <f>SUM('Bucknell #2'!I89,'Lehigh #2'!I89,'American #2'!I89,'Lafayette #2'!I89,'Navy #2'!I89,'Colgate #2'!I89,'HC #2'!I89,'Army #2'!I89,Bucknell!I89,'Loyola #2'!I89,'Holy Cross'!I89,Navy!I89,colgate!I89,'Loyola '!I89,Army!I89,Lehigh!I89,American!I89,Lafayette!I89)</f>
        <v>0</v>
      </c>
      <c r="J89">
        <f>SUM('Bucknell #2'!J89,'Lehigh #2'!J89,'American #2'!J89,'Lafayette #2'!J89,'Navy #2'!J89,'Colgate #2'!J89,'HC #2'!J89,'Army #2'!J89,Bucknell!J89,'Loyola #2'!J89,'Holy Cross'!J89,Navy!J89,colgate!J89,'Loyola '!J89,Army!J89,Lehigh!J89,American!J89,Lafayette!J89)</f>
        <v>0</v>
      </c>
      <c r="K89">
        <f>SUM('Bucknell #2'!K89,'Lehigh #2'!K89,'American #2'!K89,'Lafayette #2'!K89,'Navy #2'!K89,'Colgate #2'!K89,'HC #2'!K89,'Army #2'!K89,Bucknell!K89,'Loyola #2'!K89,'Holy Cross'!K89,Navy!K89,colgate!K89,'Loyola '!K89,Army!K89,Lehigh!K89,American!K89,Lafayette!K89)</f>
        <v>0</v>
      </c>
      <c r="L89">
        <f>SUM('Bucknell #2'!L89,'Lehigh #2'!L89,'American #2'!L89,'Lafayette #2'!L89,'Navy #2'!L89,'Colgate #2'!L89,'HC #2'!L89,'Army #2'!L89,Bucknell!L89,'Loyola #2'!L89,'Holy Cross'!L89,Navy!L89,colgate!L89,'Loyola '!L89,Army!L89,Lehigh!L89,American!L89,Lafayette!L89)</f>
        <v>0</v>
      </c>
      <c r="M89">
        <f>SUM('Bucknell #2'!M89,'Lehigh #2'!M89,'American #2'!M89,'Lafayette #2'!M89,'Navy #2'!M89,'Colgate #2'!M89,'HC #2'!M89,'Army #2'!M89,Bucknell!M89,'Loyola #2'!M89,'Holy Cross'!M89,Navy!M89,colgate!M89,'Loyola '!M89,Army!M89,Lehigh!M89,American!M89,Lafayette!M89)</f>
        <v>0</v>
      </c>
    </row>
    <row r="90" spans="4:13">
      <c r="D90" s="4" t="s">
        <v>75</v>
      </c>
      <c r="E90">
        <f>SUM('Bucknell #2'!E90,'Lehigh #2'!E90,'American #2'!E90,'Lafayette #2'!E90,'Navy #2'!E90,'Colgate #2'!E90,'HC #2'!E90,'Army #2'!E90,Bucknell!E90,'Loyola #2'!E90,'Holy Cross'!E90,Navy!E90,colgate!E90,'Loyola '!E90,Army!E90,Lehigh!E90,American!E90,Lafayette!E90)</f>
        <v>0</v>
      </c>
      <c r="F90">
        <f>SUM('Bucknell #2'!F90,'Lehigh #2'!F90,'American #2'!F90,'Lafayette #2'!F90,'Navy #2'!F90,'Colgate #2'!F90,'HC #2'!F90,'Army #2'!F90,Bucknell!F90,'Loyola #2'!F90,'Holy Cross'!F90,Navy!F90,colgate!F90,'Loyola '!F90,Army!F90,Lehigh!F90,American!F90,Lafayette!F90)</f>
        <v>0</v>
      </c>
      <c r="G90">
        <f>SUM('Bucknell #2'!G90,'Lehigh #2'!G90,'American #2'!G90,'Lafayette #2'!G90,'Navy #2'!G90,'Colgate #2'!G90,'HC #2'!G90,'Army #2'!G90,Bucknell!G90,'Loyola #2'!G90,'Holy Cross'!G90,Navy!G90,colgate!G90,'Loyola '!G90,Army!G90,Lehigh!G90,American!G90,Lafayette!G90)</f>
        <v>0</v>
      </c>
      <c r="H90">
        <f>SUM('Bucknell #2'!H90,'Lehigh #2'!H90,'American #2'!H90,'Lafayette #2'!H90,'Navy #2'!H90,'Colgate #2'!H90,'HC #2'!H90,'Army #2'!H90,Bucknell!H90,'Loyola #2'!H90,'Holy Cross'!H90,Navy!H90,colgate!H90,'Loyola '!H90,Army!H90,Lehigh!H90,American!H90,Lafayette!H90)</f>
        <v>0</v>
      </c>
      <c r="I90">
        <f>SUM('Bucknell #2'!I90,'Lehigh #2'!I90,'American #2'!I90,'Lafayette #2'!I90,'Navy #2'!I90,'Colgate #2'!I90,'HC #2'!I90,'Army #2'!I90,Bucknell!I90,'Loyola #2'!I90,'Holy Cross'!I90,Navy!I90,colgate!I90,'Loyola '!I90,Army!I90,Lehigh!I90,American!I90,Lafayette!I90)</f>
        <v>0</v>
      </c>
      <c r="J90">
        <f>SUM('Bucknell #2'!J90,'Lehigh #2'!J90,'American #2'!J90,'Lafayette #2'!J90,'Navy #2'!J90,'Colgate #2'!J90,'HC #2'!J90,'Army #2'!J90,Bucknell!J90,'Loyola #2'!J90,'Holy Cross'!J90,Navy!J90,colgate!J90,'Loyola '!J90,Army!J90,Lehigh!J90,American!J90,Lafayette!J90)</f>
        <v>0</v>
      </c>
      <c r="K90">
        <f>SUM('Bucknell #2'!K90,'Lehigh #2'!K90,'American #2'!K90,'Lafayette #2'!K90,'Navy #2'!K90,'Colgate #2'!K90,'HC #2'!K90,'Army #2'!K90,Bucknell!K90,'Loyola #2'!K90,'Holy Cross'!K90,Navy!K90,colgate!K90,'Loyola '!K90,Army!K90,Lehigh!K90,American!K90,Lafayette!K90)</f>
        <v>0</v>
      </c>
      <c r="L90">
        <f>SUM('Bucknell #2'!L90,'Lehigh #2'!L90,'American #2'!L90,'Lafayette #2'!L90,'Navy #2'!L90,'Colgate #2'!L90,'HC #2'!L90,'Army #2'!L90,Bucknell!L90,'Loyola #2'!L90,'Holy Cross'!L90,Navy!L90,colgate!L90,'Loyola '!L90,Army!L90,Lehigh!L90,American!L90,Lafayette!L90)</f>
        <v>0</v>
      </c>
      <c r="M90">
        <f>SUM('Bucknell #2'!M90,'Lehigh #2'!M90,'American #2'!M90,'Lafayette #2'!M90,'Navy #2'!M90,'Colgate #2'!M90,'HC #2'!M90,'Army #2'!M90,Bucknell!M90,'Loyola #2'!M90,'Holy Cross'!M90,Navy!M90,colgate!M90,'Loyola '!M90,Army!M90,Lehigh!M90,American!M90,Lafayette!M90)</f>
        <v>0</v>
      </c>
    </row>
    <row r="91" spans="4:13">
      <c r="D91" t="s">
        <v>76</v>
      </c>
      <c r="E91">
        <f>SUM('Bucknell #2'!E91,'Lehigh #2'!E91,'American #2'!E91,'Lafayette #2'!E91,'Navy #2'!E91,'Colgate #2'!E91,'HC #2'!E91,'Army #2'!E91,Bucknell!E91,'Loyola #2'!E91,'Holy Cross'!E91,Navy!E91,colgate!E91,'Loyola '!E91,Army!E91,Lehigh!E91,American!E91,Lafayette!E91)</f>
        <v>0</v>
      </c>
      <c r="F91">
        <f>SUM('Bucknell #2'!F91,'Lehigh #2'!F91,'American #2'!F91,'Lafayette #2'!F91,'Navy #2'!F91,'Colgate #2'!F91,'HC #2'!F91,'Army #2'!F91,Bucknell!F91,'Loyola #2'!F91,'Holy Cross'!F91,Navy!F91,colgate!F91,'Loyola '!F91,Army!F91,Lehigh!F91,American!F91,Lafayette!F91)</f>
        <v>0</v>
      </c>
      <c r="G91">
        <f>SUM('Bucknell #2'!G91,'Lehigh #2'!G91,'American #2'!G91,'Lafayette #2'!G91,'Navy #2'!G91,'Colgate #2'!G91,'HC #2'!G91,'Army #2'!G91,Bucknell!G91,'Loyola #2'!G91,'Holy Cross'!G91,Navy!G91,colgate!G91,'Loyola '!G91,Army!G91,Lehigh!G91,American!G91,Lafayette!G91)</f>
        <v>0</v>
      </c>
      <c r="H91">
        <f>SUM('Bucknell #2'!H91,'Lehigh #2'!H91,'American #2'!H91,'Lafayette #2'!H91,'Navy #2'!H91,'Colgate #2'!H91,'HC #2'!H91,'Army #2'!H91,Bucknell!H91,'Loyola #2'!H91,'Holy Cross'!H91,Navy!H91,colgate!H91,'Loyola '!H91,Army!H91,Lehigh!H91,American!H91,Lafayette!H91)</f>
        <v>1</v>
      </c>
      <c r="I91">
        <f>SUM('Bucknell #2'!I91,'Lehigh #2'!I91,'American #2'!I91,'Lafayette #2'!I91,'Navy #2'!I91,'Colgate #2'!I91,'HC #2'!I91,'Army #2'!I91,Bucknell!I91,'Loyola #2'!I91,'Holy Cross'!I91,Navy!I91,colgate!I91,'Loyola '!I91,Army!I91,Lehigh!I91,American!I91,Lafayette!I91)</f>
        <v>0</v>
      </c>
      <c r="J91">
        <f>SUM('Bucknell #2'!J91,'Lehigh #2'!J91,'American #2'!J91,'Lafayette #2'!J91,'Navy #2'!J91,'Colgate #2'!J91,'HC #2'!J91,'Army #2'!J91,Bucknell!J91,'Loyola #2'!J91,'Holy Cross'!J91,Navy!J91,colgate!J91,'Loyola '!J91,Army!J91,Lehigh!J91,American!J91,Lafayette!J91)</f>
        <v>0</v>
      </c>
      <c r="K91">
        <f>SUM('Bucknell #2'!K91,'Lehigh #2'!K91,'American #2'!K91,'Lafayette #2'!K91,'Navy #2'!K91,'Colgate #2'!K91,'HC #2'!K91,'Army #2'!K91,Bucknell!K91,'Loyola #2'!K91,'Holy Cross'!K91,Navy!K91,colgate!K91,'Loyola '!K91,Army!K91,Lehigh!K91,American!K91,Lafayette!K91)</f>
        <v>0</v>
      </c>
      <c r="L91">
        <f>SUM('Bucknell #2'!L91,'Lehigh #2'!L91,'American #2'!L91,'Lafayette #2'!L91,'Navy #2'!L91,'Colgate #2'!L91,'HC #2'!L91,'Army #2'!L91,Bucknell!L91,'Loyola #2'!L91,'Holy Cross'!L91,Navy!L91,colgate!L91,'Loyola '!L91,Army!L91,Lehigh!L91,American!L91,Lafayette!L91)</f>
        <v>0</v>
      </c>
      <c r="M91">
        <f>SUM('Bucknell #2'!M91,'Lehigh #2'!M91,'American #2'!M91,'Lafayette #2'!M91,'Navy #2'!M91,'Colgate #2'!M91,'HC #2'!M91,'Army #2'!M91,Bucknell!M91,'Loyola #2'!M91,'Holy Cross'!M91,Navy!M91,colgate!M91,'Loyola '!M91,Army!M91,Lehigh!M91,American!M91,Lafayette!M91)</f>
        <v>0</v>
      </c>
    </row>
    <row r="92" spans="4:13">
      <c r="D92" t="s">
        <v>77</v>
      </c>
      <c r="E92">
        <f>SUM('Bucknell #2'!E92,'Lehigh #2'!E92,'American #2'!E92,'Lafayette #2'!E92,'Navy #2'!E92,'Colgate #2'!E92,'HC #2'!E92,'Army #2'!E92,Bucknell!E92,'Loyola #2'!E92,'Holy Cross'!E92,Navy!E92,colgate!E92,'Loyola '!E92,Army!E92,Lehigh!E92,American!E92,Lafayette!E92)</f>
        <v>0</v>
      </c>
      <c r="F92">
        <f>SUM('Bucknell #2'!F92,'Lehigh #2'!F92,'American #2'!F92,'Lafayette #2'!F92,'Navy #2'!F92,'Colgate #2'!F92,'HC #2'!F92,'Army #2'!F92,Bucknell!F92,'Loyola #2'!F92,'Holy Cross'!F92,Navy!F92,colgate!F92,'Loyola '!F92,Army!F92,Lehigh!F92,American!F92,Lafayette!F92)</f>
        <v>0</v>
      </c>
      <c r="G92">
        <f>SUM('Bucknell #2'!G92,'Lehigh #2'!G92,'American #2'!G92,'Lafayette #2'!G92,'Navy #2'!G92,'Colgate #2'!G92,'HC #2'!G92,'Army #2'!G92,Bucknell!G92,'Loyola #2'!G92,'Holy Cross'!G92,Navy!G92,colgate!G92,'Loyola '!G92,Army!G92,Lehigh!G92,American!G92,Lafayette!G92)</f>
        <v>0</v>
      </c>
      <c r="H92">
        <f>SUM('Bucknell #2'!H92,'Lehigh #2'!H92,'American #2'!H92,'Lafayette #2'!H92,'Navy #2'!H92,'Colgate #2'!H92,'HC #2'!H92,'Army #2'!H92,Bucknell!H92,'Loyola #2'!H92,'Holy Cross'!H92,Navy!H92,colgate!H92,'Loyola '!H92,Army!H92,Lehigh!H92,American!H92,Lafayette!H92)</f>
        <v>0</v>
      </c>
      <c r="I92">
        <f>SUM('Bucknell #2'!I92,'Lehigh #2'!I92,'American #2'!I92,'Lafayette #2'!I92,'Navy #2'!I92,'Colgate #2'!I92,'HC #2'!I92,'Army #2'!I92,Bucknell!I92,'Loyola #2'!I92,'Holy Cross'!I92,Navy!I92,colgate!I92,'Loyola '!I92,Army!I92,Lehigh!I92,American!I92,Lafayette!I92)</f>
        <v>1</v>
      </c>
      <c r="J92">
        <f>SUM('Bucknell #2'!J92,'Lehigh #2'!J92,'American #2'!J92,'Lafayette #2'!J92,'Navy #2'!J92,'Colgate #2'!J92,'HC #2'!J92,'Army #2'!J92,Bucknell!J92,'Loyola #2'!J92,'Holy Cross'!J92,Navy!J92,colgate!J92,'Loyola '!J92,Army!J92,Lehigh!J92,American!J92,Lafayette!J92)</f>
        <v>1</v>
      </c>
      <c r="K92">
        <f>SUM('Bucknell #2'!K92,'Lehigh #2'!K92,'American #2'!K92,'Lafayette #2'!K92,'Navy #2'!K92,'Colgate #2'!K92,'HC #2'!K92,'Army #2'!K92,Bucknell!K92,'Loyola #2'!K92,'Holy Cross'!K92,Navy!K92,colgate!K92,'Loyola '!K92,Army!K92,Lehigh!K92,American!K92,Lafayette!K92)</f>
        <v>0</v>
      </c>
      <c r="L92">
        <f>SUM('Bucknell #2'!L92,'Lehigh #2'!L92,'American #2'!L92,'Lafayette #2'!L92,'Navy #2'!L92,'Colgate #2'!L92,'HC #2'!L92,'Army #2'!L92,Bucknell!L92,'Loyola #2'!L92,'Holy Cross'!L92,Navy!L92,colgate!L92,'Loyola '!L92,Army!L92,Lehigh!L92,American!L92,Lafayette!L92)</f>
        <v>0</v>
      </c>
      <c r="M92">
        <f>SUM('Bucknell #2'!M92,'Lehigh #2'!M92,'American #2'!M92,'Lafayette #2'!M92,'Navy #2'!M92,'Colgate #2'!M92,'HC #2'!M92,'Army #2'!M92,Bucknell!M92,'Loyola #2'!M92,'Holy Cross'!M92,Navy!M92,colgate!M92,'Loyola '!M92,Army!M92,Lehigh!M92,American!M92,Lafayette!M92)</f>
        <v>0</v>
      </c>
    </row>
    <row r="93" spans="4:13" ht="15.75">
      <c r="D93" s="4" t="s">
        <v>25</v>
      </c>
      <c r="E93">
        <f>SUM('Bucknell #2'!E93,'Lehigh #2'!E93,'American #2'!E93,'Lafayette #2'!E93,'Navy #2'!E93,'Colgate #2'!E93,'HC #2'!E93,'Army #2'!E93,Bucknell!E93,'Loyola #2'!E93,'Holy Cross'!E93,Navy!E93,colgate!E93,'Loyola '!E93,Army!E93,Lehigh!E93,American!E93,Lafayette!E93)</f>
        <v>0</v>
      </c>
      <c r="F93">
        <f>SUM('Bucknell #2'!F93,'Lehigh #2'!F93,'American #2'!F93,'Lafayette #2'!F93,'Navy #2'!F93,'Colgate #2'!F93,'HC #2'!F93,'Army #2'!F93,Bucknell!F93,'Loyola #2'!F93,'Holy Cross'!F93,Navy!F93,colgate!F93,'Loyola '!F93,Army!F93,Lehigh!F93,American!F93,Lafayette!F93)</f>
        <v>0</v>
      </c>
      <c r="G93">
        <f>SUM('Bucknell #2'!G93,'Lehigh #2'!G93,'American #2'!G93,'Lafayette #2'!G93,'Navy #2'!G93,'Colgate #2'!G93,'HC #2'!G93,'Army #2'!G93,Bucknell!G93,'Loyola #2'!G93,'Holy Cross'!G93,Navy!G93,colgate!G93,'Loyola '!G93,Army!G93,Lehigh!G93,American!G93,Lafayette!G93)</f>
        <v>0</v>
      </c>
      <c r="H93">
        <f>SUM('Bucknell #2'!H93,'Lehigh #2'!H93,'American #2'!H93,'Lafayette #2'!H93,'Navy #2'!H93,'Colgate #2'!H93,'HC #2'!H93,'Army #2'!H93,Bucknell!H93,'Loyola #2'!H93,'Holy Cross'!H93,Navy!H93,colgate!H93,'Loyola '!H93,Army!H93,Lehigh!H93,American!H93,Lafayette!H93)</f>
        <v>1</v>
      </c>
      <c r="I93">
        <f>SUM('Bucknell #2'!I93,'Lehigh #2'!I93,'American #2'!I93,'Lafayette #2'!I93,'Navy #2'!I93,'Colgate #2'!I93,'HC #2'!I93,'Army #2'!I93,Bucknell!I93,'Loyola #2'!I93,'Holy Cross'!I93,Navy!I93,colgate!I93,'Loyola '!I93,Army!I93,Lehigh!I93,American!I93,Lafayette!I93)</f>
        <v>1</v>
      </c>
      <c r="J93">
        <f>SUM('Bucknell #2'!J93,'Lehigh #2'!J93,'American #2'!J93,'Lafayette #2'!J93,'Navy #2'!J93,'Colgate #2'!J93,'HC #2'!J93,'Army #2'!J93,Bucknell!J93,'Loyola #2'!J93,'Holy Cross'!J93,Navy!J93,colgate!J93,'Loyola '!J93,Army!J93,Lehigh!J93,American!J93,Lafayette!J93)</f>
        <v>1</v>
      </c>
      <c r="K93">
        <f>SUM('Bucknell #2'!K93,'Lehigh #2'!K93,'American #2'!K93,'Lafayette #2'!K93,'Navy #2'!K93,'Colgate #2'!K93,'HC #2'!K93,'Army #2'!K93,Bucknell!K93,'Loyola #2'!K93,'Holy Cross'!K93,Navy!K93,colgate!K93,'Loyola '!K93,Army!K93,Lehigh!K93,American!K93,Lafayette!K93)</f>
        <v>1</v>
      </c>
      <c r="L93">
        <f>SUM('Bucknell #2'!L93,'Lehigh #2'!L93,'American #2'!L93,'Lafayette #2'!L93,'Navy #2'!L93,'Colgate #2'!L93,'HC #2'!L93,'Army #2'!L93,Bucknell!L93,'Loyola #2'!L93,'Holy Cross'!L93,Navy!L93,colgate!L93,'Loyola '!L93,Army!L93,Lehigh!L93,American!L93,Lafayette!L93)</f>
        <v>2</v>
      </c>
      <c r="M93">
        <f>SUM('Bucknell #2'!M93,'Lehigh #2'!M93,'American #2'!M93,'Lafayette #2'!M93,'Navy #2'!M93,'Colgate #2'!M93,'HC #2'!M93,'Army #2'!M93,Bucknell!M93,'Loyola #2'!M93,'Holy Cross'!M93,Navy!M93,colgate!M93,'Loyola '!M93,Army!M93,Lehigh!M93,American!M93,Lafayette!M93)</f>
        <v>0</v>
      </c>
    </row>
    <row r="94" spans="4:13">
      <c r="E94">
        <f>SUM('Bucknell #2'!E94,'Lehigh #2'!E94,'American #2'!E94,'Lafayette #2'!E94,'Navy #2'!E94,'Colgate #2'!E94,'HC #2'!E94,'Army #2'!E94,Bucknell!E94,'Loyola #2'!E94,'Holy Cross'!E94,Navy!E94,colgate!E94,'Loyola '!E94,Army!E94,Lehigh!E94,American!E94,Lafayette!E94)</f>
        <v>0</v>
      </c>
      <c r="F94">
        <f>SUM('Bucknell #2'!F94,'Lehigh #2'!F94,'American #2'!F94,'Lafayette #2'!F94,'Navy #2'!F94,'Colgate #2'!F94,'HC #2'!F94,'Army #2'!F94,Bucknell!F94,'Loyola #2'!F94,'Holy Cross'!F94,Navy!F94,colgate!F94,'Loyola '!F94,Army!F94,Lehigh!F94,American!F94,Lafayette!F94)</f>
        <v>0</v>
      </c>
      <c r="G94">
        <f>SUM('Bucknell #2'!G94,'Lehigh #2'!G94,'American #2'!G94,'Lafayette #2'!G94,'Navy #2'!G94,'Colgate #2'!G94,'HC #2'!G94,'Army #2'!G94,Bucknell!G94,'Loyola #2'!G94,'Holy Cross'!G94,Navy!G94,colgate!G94,'Loyola '!G94,Army!G94,Lehigh!G94,American!G94,Lafayette!G94)</f>
        <v>0</v>
      </c>
      <c r="H94">
        <f>SUM('Bucknell #2'!H94,'Lehigh #2'!H94,'American #2'!H94,'Lafayette #2'!H94,'Navy #2'!H94,'Colgate #2'!H94,'HC #2'!H94,'Army #2'!H94,Bucknell!H94,'Loyola #2'!H94,'Holy Cross'!H94,Navy!H94,colgate!H94,'Loyola '!H94,Army!H94,Lehigh!H94,American!H94,Lafayette!H94)</f>
        <v>0</v>
      </c>
      <c r="I94">
        <f>SUM('Bucknell #2'!I94,'Lehigh #2'!I94,'American #2'!I94,'Lafayette #2'!I94,'Navy #2'!I94,'Colgate #2'!I94,'HC #2'!I94,'Army #2'!I94,Bucknell!I94,'Loyola #2'!I94,'Holy Cross'!I94,Navy!I94,colgate!I94,'Loyola '!I94,Army!I94,Lehigh!I94,American!I94,Lafayette!I94)</f>
        <v>0</v>
      </c>
      <c r="J94">
        <f>SUM('Bucknell #2'!J94,'Lehigh #2'!J94,'American #2'!J94,'Lafayette #2'!J94,'Navy #2'!J94,'Colgate #2'!J94,'HC #2'!J94,'Army #2'!J94,Bucknell!J94,'Loyola #2'!J94,'Holy Cross'!J94,Navy!J94,colgate!J94,'Loyola '!J94,Army!J94,Lehigh!J94,American!J94,Lafayette!J94)</f>
        <v>0</v>
      </c>
      <c r="K94">
        <f>SUM('Bucknell #2'!K94,'Lehigh #2'!K94,'American #2'!K94,'Lafayette #2'!K94,'Navy #2'!K94,'Colgate #2'!K94,'HC #2'!K94,'Army #2'!K94,Bucknell!K94,'Loyola #2'!K94,'Holy Cross'!K94,Navy!K94,colgate!K94,'Loyola '!K94,Army!K94,Lehigh!K94,American!K94,Lafayette!K94)</f>
        <v>0</v>
      </c>
      <c r="L94">
        <f>SUM('Bucknell #2'!L94,'Lehigh #2'!L94,'American #2'!L94,'Lafayette #2'!L94,'Navy #2'!L94,'Colgate #2'!L94,'HC #2'!L94,'Army #2'!L94,Bucknell!L94,'Loyola #2'!L94,'Holy Cross'!L94,Navy!L94,colgate!L94,'Loyola '!L94,Army!L94,Lehigh!L94,American!L94,Lafayette!L94)</f>
        <v>0</v>
      </c>
      <c r="M94">
        <f>SUM('Bucknell #2'!M94,'Lehigh #2'!M94,'American #2'!M94,'Lafayette #2'!M94,'Navy #2'!M94,'Colgate #2'!M94,'HC #2'!M94,'Army #2'!M94,Bucknell!M94,'Loyola #2'!M94,'Holy Cross'!M94,Navy!M94,colgate!M94,'Loyola '!M94,Army!M94,Lehigh!M94,American!M94,Lafayette!M94)</f>
        <v>0</v>
      </c>
    </row>
    <row r="95" spans="4:13">
      <c r="D95" s="4" t="s">
        <v>84</v>
      </c>
      <c r="E95">
        <f>SUM('Bucknell #2'!E95,'Lehigh #2'!E95,'American #2'!E95,'Lafayette #2'!E95,'Navy #2'!E95,'Colgate #2'!E95,'HC #2'!E95,'Army #2'!E95,Bucknell!E95,'Loyola #2'!E95,'Holy Cross'!E95,Navy!E95,colgate!E95,'Loyola '!E95,Army!E95,Lehigh!E95,American!E95,Lafayette!E95)</f>
        <v>0</v>
      </c>
      <c r="F95">
        <f>SUM('Bucknell #2'!F95,'Lehigh #2'!F95,'American #2'!F95,'Lafayette #2'!F95,'Navy #2'!F95,'Colgate #2'!F95,'HC #2'!F95,'Army #2'!F95,Bucknell!F95,'Loyola #2'!F95,'Holy Cross'!F95,Navy!F95,colgate!F95,'Loyola '!F95,Army!F95,Lehigh!F95,American!F95,Lafayette!F95)</f>
        <v>0</v>
      </c>
      <c r="G95">
        <f>SUM('Bucknell #2'!G95,'Lehigh #2'!G95,'American #2'!G95,'Lafayette #2'!G95,'Navy #2'!G95,'Colgate #2'!G95,'HC #2'!G95,'Army #2'!G95,Bucknell!G95,'Loyola #2'!G95,'Holy Cross'!G95,Navy!G95,colgate!G95,'Loyola '!G95,Army!G95,Lehigh!G95,American!G95,Lafayette!G95)</f>
        <v>0</v>
      </c>
      <c r="H95">
        <f>SUM('Bucknell #2'!H95,'Lehigh #2'!H95,'American #2'!H95,'Lafayette #2'!H95,'Navy #2'!H95,'Colgate #2'!H95,'HC #2'!H95,'Army #2'!H95,Bucknell!H95,'Loyola #2'!H95,'Holy Cross'!H95,Navy!H95,colgate!H95,'Loyola '!H95,Army!H95,Lehigh!H95,American!H95,Lafayette!H95)</f>
        <v>0</v>
      </c>
      <c r="I95">
        <f>SUM('Bucknell #2'!I95,'Lehigh #2'!I95,'American #2'!I95,'Lafayette #2'!I95,'Navy #2'!I95,'Colgate #2'!I95,'HC #2'!I95,'Army #2'!I95,Bucknell!I95,'Loyola #2'!I95,'Holy Cross'!I95,Navy!I95,colgate!I95,'Loyola '!I95,Army!I95,Lehigh!I95,American!I95,Lafayette!I95)</f>
        <v>0</v>
      </c>
      <c r="J95">
        <f>SUM('Bucknell #2'!J95,'Lehigh #2'!J95,'American #2'!J95,'Lafayette #2'!J95,'Navy #2'!J95,'Colgate #2'!J95,'HC #2'!J95,'Army #2'!J95,Bucknell!J95,'Loyola #2'!J95,'Holy Cross'!J95,Navy!J95,colgate!J95,'Loyola '!J95,Army!J95,Lehigh!J95,American!J95,Lafayette!J95)</f>
        <v>0</v>
      </c>
      <c r="K95">
        <f>SUM('Bucknell #2'!K95,'Lehigh #2'!K95,'American #2'!K95,'Lafayette #2'!K95,'Navy #2'!K95,'Colgate #2'!K95,'HC #2'!K95,'Army #2'!K95,Bucknell!K95,'Loyola #2'!K95,'Holy Cross'!K95,Navy!K95,colgate!K95,'Loyola '!K95,Army!K95,Lehigh!K95,American!K95,Lafayette!K95)</f>
        <v>0</v>
      </c>
      <c r="L95">
        <f>SUM('Bucknell #2'!L95,'Lehigh #2'!L95,'American #2'!L95,'Lafayette #2'!L95,'Navy #2'!L95,'Colgate #2'!L95,'HC #2'!L95,'Army #2'!L95,Bucknell!L95,'Loyola #2'!L95,'Holy Cross'!L95,Navy!L95,colgate!L95,'Loyola '!L95,Army!L95,Lehigh!L95,American!L95,Lafayette!L95)</f>
        <v>0</v>
      </c>
      <c r="M95">
        <f>SUM('Bucknell #2'!M95,'Lehigh #2'!M95,'American #2'!M95,'Lafayette #2'!M95,'Navy #2'!M95,'Colgate #2'!M95,'HC #2'!M95,'Army #2'!M95,Bucknell!M95,'Loyola #2'!M95,'Holy Cross'!M95,Navy!M95,colgate!M95,'Loyola '!M95,Army!M95,Lehigh!M95,American!M95,Lafayette!M95)</f>
        <v>0</v>
      </c>
    </row>
    <row r="96" spans="4:13">
      <c r="D96" t="s">
        <v>85</v>
      </c>
      <c r="E96">
        <f>SUM('Bucknell #2'!E96,'Lehigh #2'!E96,'American #2'!E96,'Lafayette #2'!E96,'Navy #2'!E96,'Colgate #2'!E96,'HC #2'!E96,'Army #2'!E96,Bucknell!E96,'Loyola #2'!E96,'Holy Cross'!E96,Navy!E96,colgate!E96,'Loyola '!E96,Army!E96,Lehigh!E96,American!E96,Lafayette!E96)</f>
        <v>0</v>
      </c>
      <c r="F96">
        <f>SUM('Bucknell #2'!F96,'Lehigh #2'!F96,'American #2'!F96,'Lafayette #2'!F96,'Navy #2'!F96,'Colgate #2'!F96,'HC #2'!F96,'Army #2'!F96,Bucknell!F96,'Loyola #2'!F96,'Holy Cross'!F96,Navy!F96,colgate!F96,'Loyola '!F96,Army!F96,Lehigh!F96,American!F96,Lafayette!F96)</f>
        <v>0</v>
      </c>
      <c r="G96">
        <f>SUM('Bucknell #2'!G96,'Lehigh #2'!G96,'American #2'!G96,'Lafayette #2'!G96,'Navy #2'!G96,'Colgate #2'!G96,'HC #2'!G96,'Army #2'!G96,Bucknell!G96,'Loyola #2'!G96,'Holy Cross'!G96,Navy!G96,colgate!G96,'Loyola '!G96,Army!G96,Lehigh!G96,American!G96,Lafayette!G96)</f>
        <v>0</v>
      </c>
      <c r="H96">
        <f>SUM('Bucknell #2'!H96,'Lehigh #2'!H96,'American #2'!H96,'Lafayette #2'!H96,'Navy #2'!H96,'Colgate #2'!H96,'HC #2'!H96,'Army #2'!H96,Bucknell!H96,'Loyola #2'!H96,'Holy Cross'!H96,Navy!H96,colgate!H96,'Loyola '!H96,Army!H96,Lehigh!H96,American!H96,Lafayette!H96)</f>
        <v>0</v>
      </c>
      <c r="I96">
        <f>SUM('Bucknell #2'!I96,'Lehigh #2'!I96,'American #2'!I96,'Lafayette #2'!I96,'Navy #2'!I96,'Colgate #2'!I96,'HC #2'!I96,'Army #2'!I96,Bucknell!I96,'Loyola #2'!I96,'Holy Cross'!I96,Navy!I96,colgate!I96,'Loyola '!I96,Army!I96,Lehigh!I96,American!I96,Lafayette!I96)</f>
        <v>0</v>
      </c>
      <c r="J96">
        <f>SUM('Bucknell #2'!J96,'Lehigh #2'!J96,'American #2'!J96,'Lafayette #2'!J96,'Navy #2'!J96,'Colgate #2'!J96,'HC #2'!J96,'Army #2'!J96,Bucknell!J96,'Loyola #2'!J96,'Holy Cross'!J96,Navy!J96,colgate!J96,'Loyola '!J96,Army!J96,Lehigh!J96,American!J96,Lafayette!J96)</f>
        <v>0</v>
      </c>
      <c r="K96">
        <f>SUM('Bucknell #2'!K96,'Lehigh #2'!K96,'American #2'!K96,'Lafayette #2'!K96,'Navy #2'!K96,'Colgate #2'!K96,'HC #2'!K96,'Army #2'!K96,Bucknell!K96,'Loyola #2'!K96,'Holy Cross'!K96,Navy!K96,colgate!K96,'Loyola '!K96,Army!K96,Lehigh!K96,American!K96,Lafayette!K96)</f>
        <v>0</v>
      </c>
      <c r="L96">
        <f>SUM('Bucknell #2'!L96,'Lehigh #2'!L96,'American #2'!L96,'Lafayette #2'!L96,'Navy #2'!L96,'Colgate #2'!L96,'HC #2'!L96,'Army #2'!L96,Bucknell!L96,'Loyola #2'!L96,'Holy Cross'!L96,Navy!L96,colgate!L96,'Loyola '!L96,Army!L96,Lehigh!L96,American!L96,Lafayette!L96)</f>
        <v>0</v>
      </c>
      <c r="M96">
        <f>SUM('Bucknell #2'!M96,'Lehigh #2'!M96,'American #2'!M96,'Lafayette #2'!M96,'Navy #2'!M96,'Colgate #2'!M96,'HC #2'!M96,'Army #2'!M96,Bucknell!M96,'Loyola #2'!M96,'Holy Cross'!M96,Navy!M96,colgate!M96,'Loyola '!M96,Army!M96,Lehigh!M96,American!M96,Lafayette!M96)</f>
        <v>0</v>
      </c>
    </row>
    <row r="97" spans="4:14">
      <c r="D97" t="s">
        <v>89</v>
      </c>
      <c r="E97">
        <f>SUM('Bucknell #2'!E97,'Lehigh #2'!E97,'American #2'!E97,'Lafayette #2'!E97,'Navy #2'!E97,'Colgate #2'!E97,'HC #2'!E97,'Army #2'!E97,Bucknell!E97,'Loyola #2'!E97,'Holy Cross'!E97,Navy!E97,colgate!E97,'Loyola '!E97,Army!E97,Lehigh!E97,American!E97,Lafayette!E97)</f>
        <v>1</v>
      </c>
      <c r="F97">
        <f>SUM('Bucknell #2'!F97,'Lehigh #2'!F97,'American #2'!F97,'Lafayette #2'!F97,'Navy #2'!F97,'Colgate #2'!F97,'HC #2'!F97,'Army #2'!F97,Bucknell!F97,'Loyola #2'!F97,'Holy Cross'!F97,Navy!F97,colgate!F97,'Loyola '!F97,Army!F97,Lehigh!F97,American!F97,Lafayette!F97)</f>
        <v>1</v>
      </c>
      <c r="G97">
        <f>SUM('Bucknell #2'!G97,'Lehigh #2'!G97,'American #2'!G97,'Lafayette #2'!G97,'Navy #2'!G97,'Colgate #2'!G97,'HC #2'!G97,'Army #2'!G97,Bucknell!G97,'Loyola #2'!G97,'Holy Cross'!G97,Navy!G97,colgate!G97,'Loyola '!G97,Army!G97,Lehigh!G97,American!G97,Lafayette!G97)</f>
        <v>0</v>
      </c>
      <c r="H97">
        <f>SUM('Bucknell #2'!H97,'Lehigh #2'!H97,'American #2'!H97,'Lafayette #2'!H97,'Navy #2'!H97,'Colgate #2'!H97,'HC #2'!H97,'Army #2'!H97,Bucknell!H97,'Loyola #2'!H97,'Holy Cross'!H97,Navy!H97,colgate!H97,'Loyola '!H97,Army!H97,Lehigh!H97,American!H97,Lafayette!H97)</f>
        <v>0</v>
      </c>
      <c r="I97">
        <f>SUM('Bucknell #2'!I97,'Lehigh #2'!I97,'American #2'!I97,'Lafayette #2'!I97,'Navy #2'!I97,'Colgate #2'!I97,'HC #2'!I97,'Army #2'!I97,Bucknell!I97,'Loyola #2'!I97,'Holy Cross'!I97,Navy!I97,colgate!I97,'Loyola '!I97,Army!I97,Lehigh!I97,American!I97,Lafayette!I97)</f>
        <v>0</v>
      </c>
      <c r="J97">
        <f>SUM('Bucknell #2'!J97,'Lehigh #2'!J97,'American #2'!J97,'Lafayette #2'!J97,'Navy #2'!J97,'Colgate #2'!J97,'HC #2'!J97,'Army #2'!J97,Bucknell!J97,'Loyola #2'!J97,'Holy Cross'!J97,Navy!J97,colgate!J97,'Loyola '!J97,Army!J97,Lehigh!J97,American!J97,Lafayette!J97)</f>
        <v>0</v>
      </c>
      <c r="K97">
        <f>SUM('Bucknell #2'!K97,'Lehigh #2'!K97,'American #2'!K97,'Lafayette #2'!K97,'Navy #2'!K97,'Colgate #2'!K97,'HC #2'!K97,'Army #2'!K97,Bucknell!K97,'Loyola #2'!K97,'Holy Cross'!K97,Navy!K97,colgate!K97,'Loyola '!K97,Army!K97,Lehigh!K97,American!K97,Lafayette!K97)</f>
        <v>0</v>
      </c>
      <c r="L97">
        <f>SUM('Bucknell #2'!L97,'Lehigh #2'!L97,'American #2'!L97,'Lafayette #2'!L97,'Navy #2'!L97,'Colgate #2'!L97,'HC #2'!L97,'Army #2'!L97,Bucknell!L97,'Loyola #2'!L97,'Holy Cross'!L97,Navy!L97,colgate!L97,'Loyola '!L97,Army!L97,Lehigh!L97,American!L97,Lafayette!L97)</f>
        <v>0</v>
      </c>
      <c r="M97">
        <f>SUM('Bucknell #2'!M97,'Lehigh #2'!M97,'American #2'!M97,'Lafayette #2'!M97,'Navy #2'!M97,'Colgate #2'!M97,'HC #2'!M97,'Army #2'!M97,Bucknell!M97,'Loyola #2'!M97,'Holy Cross'!M97,Navy!M97,colgate!M97,'Loyola '!M97,Army!M97,Lehigh!M97,American!M97,Lafayette!M97)</f>
        <v>0</v>
      </c>
    </row>
    <row r="98" spans="4:14" ht="15.75">
      <c r="D98" s="4" t="s">
        <v>25</v>
      </c>
      <c r="E98">
        <f>SUM('Bucknell #2'!E98,'Lehigh #2'!E98,'American #2'!E98,'Lafayette #2'!E98,'Navy #2'!E98,'Colgate #2'!E98,'HC #2'!E98,'Army #2'!E98,Bucknell!E98,'Loyola #2'!E98,'Holy Cross'!E98,Navy!E98,colgate!E98,'Loyola '!E98,Army!E98,Lehigh!E98,American!E98,Lafayette!E98)</f>
        <v>1</v>
      </c>
      <c r="F98">
        <f>SUM('Bucknell #2'!F98,'Lehigh #2'!F98,'American #2'!F98,'Lafayette #2'!F98,'Navy #2'!F98,'Colgate #2'!F98,'HC #2'!F98,'Army #2'!F98,Bucknell!F98,'Loyola #2'!F98,'Holy Cross'!F98,Navy!F98,colgate!F98,'Loyola '!F98,Army!F98,Lehigh!F98,American!F98,Lafayette!F98)</f>
        <v>1</v>
      </c>
      <c r="G98">
        <f>SUM('Bucknell #2'!G98,'Lehigh #2'!G98,'American #2'!G98,'Lafayette #2'!G98,'Navy #2'!G98,'Colgate #2'!G98,'HC #2'!G98,'Army #2'!G98,Bucknell!G98,'Loyola #2'!G98,'Holy Cross'!G98,Navy!G98,colgate!G98,'Loyola '!G98,Army!G98,Lehigh!G98,American!G98,Lafayette!G98)</f>
        <v>0</v>
      </c>
      <c r="H98">
        <f>SUM('Bucknell #2'!H98,'Lehigh #2'!H98,'American #2'!H98,'Lafayette #2'!H98,'Navy #2'!H98,'Colgate #2'!H98,'HC #2'!H98,'Army #2'!H98,Bucknell!H98,'Loyola #2'!H98,'Holy Cross'!H98,Navy!H98,colgate!H98,'Loyola '!H98,Army!H98,Lehigh!H98,American!H98,Lafayette!H98)</f>
        <v>0</v>
      </c>
      <c r="I98">
        <f>SUM('Bucknell #2'!I98,'Lehigh #2'!I98,'American #2'!I98,'Lafayette #2'!I98,'Navy #2'!I98,'Colgate #2'!I98,'HC #2'!I98,'Army #2'!I98,Bucknell!I98,'Loyola #2'!I98,'Holy Cross'!I98,Navy!I98,colgate!I98,'Loyola '!I98,Army!I98,Lehigh!I98,American!I98,Lafayette!I98)</f>
        <v>0</v>
      </c>
      <c r="J98">
        <f>SUM('Bucknell #2'!J98,'Lehigh #2'!J98,'American #2'!J98,'Lafayette #2'!J98,'Navy #2'!J98,'Colgate #2'!J98,'HC #2'!J98,'Army #2'!J98,Bucknell!J98,'Loyola #2'!J98,'Holy Cross'!J98,Navy!J98,colgate!J98,'Loyola '!J98,Army!J98,Lehigh!J98,American!J98,Lafayette!J98)</f>
        <v>0</v>
      </c>
      <c r="K98">
        <f>SUM('Bucknell #2'!K98,'Lehigh #2'!K98,'American #2'!K98,'Lafayette #2'!K98,'Navy #2'!K98,'Colgate #2'!K98,'HC #2'!K98,'Army #2'!K98,Bucknell!K98,'Loyola #2'!K98,'Holy Cross'!K98,Navy!K98,colgate!K98,'Loyola '!K98,Army!K98,Lehigh!K98,American!K98,Lafayette!K98)</f>
        <v>1</v>
      </c>
      <c r="L98">
        <f>SUM('Bucknell #2'!L98,'Lehigh #2'!L98,'American #2'!L98,'Lafayette #2'!L98,'Navy #2'!L98,'Colgate #2'!L98,'HC #2'!L98,'Army #2'!L98,Bucknell!L98,'Loyola #2'!L98,'Holy Cross'!L98,Navy!L98,colgate!L98,'Loyola '!L98,Army!L98,Lehigh!L98,American!L98,Lafayette!L98)</f>
        <v>1</v>
      </c>
      <c r="M98">
        <f>SUM('Bucknell #2'!M98,'Lehigh #2'!M98,'American #2'!M98,'Lafayette #2'!M98,'Navy #2'!M98,'Colgate #2'!M98,'HC #2'!M98,'Army #2'!M98,Bucknell!M98,'Loyola #2'!M98,'Holy Cross'!M98,Navy!M98,colgate!M98,'Loyola '!M98,Army!M98,Lehigh!M98,American!M98,Lafayette!M98)</f>
        <v>0</v>
      </c>
    </row>
    <row r="99" spans="4:14">
      <c r="E99">
        <f>SUM('Bucknell #2'!E99,'Lehigh #2'!E99,'American #2'!E99,'Lafayette #2'!E99,'Navy #2'!E99,'Colgate #2'!E99,'HC #2'!E99,'Army #2'!E99,Bucknell!E99,'Loyola #2'!E99,'Holy Cross'!E99,Navy!E99,colgate!E99,'Loyola '!E99,Army!E99,Lehigh!E99,American!E99,Lafayette!E99)</f>
        <v>0</v>
      </c>
      <c r="F99">
        <f>SUM('Bucknell #2'!F99,'Lehigh #2'!F99,'American #2'!F99,'Lafayette #2'!F99,'Navy #2'!F99,'Colgate #2'!F99,'HC #2'!F99,'Army #2'!F99,Bucknell!F99,'Loyola #2'!F99,'Holy Cross'!F99,Navy!F99,colgate!F99,'Loyola '!F99,Army!F99,Lehigh!F99,American!F99,Lafayette!F99)</f>
        <v>0</v>
      </c>
      <c r="G99">
        <f>SUM('Bucknell #2'!G99,'Lehigh #2'!G99,'American #2'!G99,'Lafayette #2'!G99,'Navy #2'!G99,'Colgate #2'!G99,'HC #2'!G99,'Army #2'!G99,Bucknell!G99,'Loyola #2'!G99,'Holy Cross'!G99,Navy!G99,colgate!G99,'Loyola '!G99,Army!G99,Lehigh!G99,American!G99,Lafayette!G99)</f>
        <v>0</v>
      </c>
      <c r="H99">
        <f>SUM('Bucknell #2'!H99,'Lehigh #2'!H99,'American #2'!H99,'Lafayette #2'!H99,'Navy #2'!H99,'Colgate #2'!H99,'HC #2'!H99,'Army #2'!H99,Bucknell!H99,'Loyola #2'!H99,'Holy Cross'!H99,Navy!H99,colgate!H99,'Loyola '!H99,Army!H99,Lehigh!H99,American!H99,Lafayette!H99)</f>
        <v>0</v>
      </c>
      <c r="I99">
        <f>SUM('Bucknell #2'!I99,'Lehigh #2'!I99,'American #2'!I99,'Lafayette #2'!I99,'Navy #2'!I99,'Colgate #2'!I99,'HC #2'!I99,'Army #2'!I99,Bucknell!I99,'Loyola #2'!I99,'Holy Cross'!I99,Navy!I99,colgate!I99,'Loyola '!I99,Army!I99,Lehigh!I99,American!I99,Lafayette!I99)</f>
        <v>0</v>
      </c>
      <c r="J99">
        <f>SUM('Bucknell #2'!J99,'Lehigh #2'!J99,'American #2'!J99,'Lafayette #2'!J99,'Navy #2'!J99,'Colgate #2'!J99,'HC #2'!J99,'Army #2'!J99,Bucknell!J99,'Loyola #2'!J99,'Holy Cross'!J99,Navy!J99,colgate!J99,'Loyola '!J99,Army!J99,Lehigh!J99,American!J99,Lafayette!J99)</f>
        <v>0</v>
      </c>
      <c r="K99">
        <f>SUM('Bucknell #2'!K99,'Lehigh #2'!K99,'American #2'!K99,'Lafayette #2'!K99,'Navy #2'!K99,'Colgate #2'!K99,'HC #2'!K99,'Army #2'!K99,Bucknell!K99,'Loyola #2'!K99,'Holy Cross'!K99,Navy!K99,colgate!K99,'Loyola '!K99,Army!K99,Lehigh!K99,American!K99,Lafayette!K99)</f>
        <v>0</v>
      </c>
      <c r="L99">
        <f>SUM('Bucknell #2'!L99,'Lehigh #2'!L99,'American #2'!L99,'Lafayette #2'!L99,'Navy #2'!L99,'Colgate #2'!L99,'HC #2'!L99,'Army #2'!L99,Bucknell!L99,'Loyola #2'!L99,'Holy Cross'!L99,Navy!L99,colgate!L99,'Loyola '!L99,Army!L99,Lehigh!L99,American!L99,Lafayette!L99)</f>
        <v>0</v>
      </c>
      <c r="M99">
        <f>SUM('Bucknell #2'!M99,'Lehigh #2'!M99,'American #2'!M99,'Lafayette #2'!M99,'Navy #2'!M99,'Colgate #2'!M99,'HC #2'!M99,'Army #2'!M99,Bucknell!M99,'Loyola #2'!M99,'Holy Cross'!M99,Navy!M99,colgate!M99,'Loyola '!M99,Army!M99,Lehigh!M99,American!M99,Lafayette!M99)</f>
        <v>0</v>
      </c>
    </row>
    <row r="100" spans="4:14">
      <c r="D100" s="4" t="s">
        <v>37</v>
      </c>
      <c r="E100">
        <f>SUM('Bucknell #2'!E100,'Lehigh #2'!E100,'American #2'!E100,'Lafayette #2'!E100,'Navy #2'!E100,'Colgate #2'!E100,'HC #2'!E100,'Army #2'!E100,Bucknell!E100,'Loyola #2'!E100,'Holy Cross'!E100,Navy!E100,colgate!E100,'Loyola '!E100,Army!E100,Lehigh!E100,American!E100,Lafayette!E100)</f>
        <v>0</v>
      </c>
      <c r="F100">
        <f>SUM('Bucknell #2'!F100,'Lehigh #2'!F100,'American #2'!F100,'Lafayette #2'!F100,'Navy #2'!F100,'Colgate #2'!F100,'HC #2'!F100,'Army #2'!F100,Bucknell!F100,'Loyola #2'!F100,'Holy Cross'!F100,Navy!F100,colgate!F100,'Loyola '!F100,Army!F100,Lehigh!F100,American!F100,Lafayette!F100)</f>
        <v>0</v>
      </c>
      <c r="G100">
        <f>SUM('Bucknell #2'!G100,'Lehigh #2'!G100,'American #2'!G100,'Lafayette #2'!G100,'Navy #2'!G100,'Colgate #2'!G100,'HC #2'!G100,'Army #2'!G100,Bucknell!G100,'Loyola #2'!G100,'Holy Cross'!G100,Navy!G100,colgate!G100,'Loyola '!G100,Army!G100,Lehigh!G100,American!G100,Lafayette!G100)</f>
        <v>0</v>
      </c>
      <c r="H100">
        <f>SUM('Bucknell #2'!H100,'Lehigh #2'!H100,'American #2'!H100,'Lafayette #2'!H100,'Navy #2'!H100,'Colgate #2'!H100,'HC #2'!H100,'Army #2'!H100,Bucknell!H100,'Loyola #2'!H100,'Holy Cross'!H100,Navy!H100,colgate!H100,'Loyola '!H100,Army!H100,Lehigh!H100,American!H100,Lafayette!H100)</f>
        <v>0</v>
      </c>
      <c r="I100">
        <f>SUM('Bucknell #2'!I100,'Lehigh #2'!I100,'American #2'!I100,'Lafayette #2'!I100,'Navy #2'!I100,'Colgate #2'!I100,'HC #2'!I100,'Army #2'!I100,Bucknell!I100,'Loyola #2'!I100,'Holy Cross'!I100,Navy!I100,colgate!I100,'Loyola '!I100,Army!I100,Lehigh!I100,American!I100,Lafayette!I100)</f>
        <v>0</v>
      </c>
      <c r="J100">
        <f>SUM('Bucknell #2'!J100,'Lehigh #2'!J100,'American #2'!J100,'Lafayette #2'!J100,'Navy #2'!J100,'Colgate #2'!J100,'HC #2'!J100,'Army #2'!J100,Bucknell!J100,'Loyola #2'!J100,'Holy Cross'!J100,Navy!J100,colgate!J100,'Loyola '!J100,Army!J100,Lehigh!J100,American!J100,Lafayette!J100)</f>
        <v>0</v>
      </c>
      <c r="K100">
        <f>SUM('Bucknell #2'!K100,'Lehigh #2'!K100,'American #2'!K100,'Lafayette #2'!K100,'Navy #2'!K100,'Colgate #2'!K100,'HC #2'!K100,'Army #2'!K100,Bucknell!K100,'Loyola #2'!K100,'Holy Cross'!K100,Navy!K100,colgate!K100,'Loyola '!K100,Army!K100,Lehigh!K100,American!K100,Lafayette!K100)</f>
        <v>0</v>
      </c>
      <c r="L100">
        <f>SUM('Bucknell #2'!L100,'Lehigh #2'!L100,'American #2'!L100,'Lafayette #2'!L100,'Navy #2'!L100,'Colgate #2'!L100,'HC #2'!L100,'Army #2'!L100,Bucknell!L100,'Loyola #2'!L100,'Holy Cross'!L100,Navy!L100,colgate!L100,'Loyola '!L100,Army!L100,Lehigh!L100,American!L100,Lafayette!L100)</f>
        <v>0</v>
      </c>
      <c r="M100">
        <f>SUM('Bucknell #2'!M100,'Lehigh #2'!M100,'American #2'!M100,'Lafayette #2'!M100,'Navy #2'!M100,'Colgate #2'!M100,'HC #2'!M100,'Army #2'!M100,Bucknell!M100,'Loyola #2'!M100,'Holy Cross'!M100,Navy!M100,colgate!M100,'Loyola '!M100,Army!M100,Lehigh!M100,American!M100,Lafayette!M100)</f>
        <v>0</v>
      </c>
    </row>
    <row r="101" spans="4:14">
      <c r="D101" t="s">
        <v>93</v>
      </c>
      <c r="E101">
        <f>SUM('Bucknell #2'!E101,'Lehigh #2'!E101,'American #2'!E101,'Lafayette #2'!E101,'Navy #2'!E101,'Colgate #2'!E101,'HC #2'!E101,'Army #2'!E101,Bucknell!E101,'Loyola #2'!E101,'Holy Cross'!E101,Navy!E101,colgate!E101,'Loyola '!E101,Army!E101,Lehigh!E101,American!E101,Lafayette!E101)</f>
        <v>0</v>
      </c>
      <c r="F101">
        <f>SUM('Bucknell #2'!F101,'Lehigh #2'!F101,'American #2'!F101,'Lafayette #2'!F101,'Navy #2'!F101,'Colgate #2'!F101,'HC #2'!F101,'Army #2'!F101,Bucknell!F101,'Loyola #2'!F101,'Holy Cross'!F101,Navy!F101,colgate!F101,'Loyola '!F101,Army!F101,Lehigh!F101,American!F101,Lafayette!F101)</f>
        <v>1</v>
      </c>
      <c r="G101">
        <f>SUM('Bucknell #2'!G101,'Lehigh #2'!G101,'American #2'!G101,'Lafayette #2'!G101,'Navy #2'!G101,'Colgate #2'!G101,'HC #2'!G101,'Army #2'!G101,Bucknell!G101,'Loyola #2'!G101,'Holy Cross'!G101,Navy!G101,colgate!G101,'Loyola '!G101,Army!G101,Lehigh!G101,American!G101,Lafayette!G101)</f>
        <v>1</v>
      </c>
      <c r="H101">
        <f>SUM('Bucknell #2'!H101,'Lehigh #2'!H101,'American #2'!H101,'Lafayette #2'!H101,'Navy #2'!H101,'Colgate #2'!H101,'HC #2'!H101,'Army #2'!H101,Bucknell!H101,'Loyola #2'!H101,'Holy Cross'!H101,Navy!H101,colgate!H101,'Loyola '!H101,Army!H101,Lehigh!H101,American!H101,Lafayette!H101)</f>
        <v>1</v>
      </c>
      <c r="I101">
        <f>SUM('Bucknell #2'!I101,'Lehigh #2'!I101,'American #2'!I101,'Lafayette #2'!I101,'Navy #2'!I101,'Colgate #2'!I101,'HC #2'!I101,'Army #2'!I101,Bucknell!I101,'Loyola #2'!I101,'Holy Cross'!I101,Navy!I101,colgate!I101,'Loyola '!I101,Army!I101,Lehigh!I101,American!I101,Lafayette!I101)</f>
        <v>1</v>
      </c>
      <c r="J101">
        <f>SUM('Bucknell #2'!J101,'Lehigh #2'!J101,'American #2'!J101,'Lafayette #2'!J101,'Navy #2'!J101,'Colgate #2'!J101,'HC #2'!J101,'Army #2'!J101,Bucknell!J101,'Loyola #2'!J101,'Holy Cross'!J101,Navy!J101,colgate!J101,'Loyola '!J101,Army!J101,Lehigh!J101,American!J101,Lafayette!J101)</f>
        <v>2</v>
      </c>
      <c r="K101">
        <f>SUM('Bucknell #2'!K101,'Lehigh #2'!K101,'American #2'!K101,'Lafayette #2'!K101,'Navy #2'!K101,'Colgate #2'!K101,'HC #2'!K101,'Army #2'!K101,Bucknell!K101,'Loyola #2'!K101,'Holy Cross'!K101,Navy!K101,colgate!K101,'Loyola '!K101,Army!K101,Lehigh!K101,American!K101,Lafayette!K101)</f>
        <v>0</v>
      </c>
      <c r="L101">
        <f>SUM('Bucknell #2'!L101,'Lehigh #2'!L101,'American #2'!L101,'Lafayette #2'!L101,'Navy #2'!L101,'Colgate #2'!L101,'HC #2'!L101,'Army #2'!L101,Bucknell!L101,'Loyola #2'!L101,'Holy Cross'!L101,Navy!L101,colgate!L101,'Loyola '!L101,Army!L101,Lehigh!L101,American!L101,Lafayette!L101)</f>
        <v>0</v>
      </c>
      <c r="M101">
        <f>SUM('Bucknell #2'!M101,'Lehigh #2'!M101,'American #2'!M101,'Lafayette #2'!M101,'Navy #2'!M101,'Colgate #2'!M101,'HC #2'!M101,'Army #2'!M101,Bucknell!M101,'Loyola #2'!M101,'Holy Cross'!M101,Navy!M101,colgate!M101,'Loyola '!M101,Army!M101,Lehigh!M101,American!M101,Lafayette!M101)</f>
        <v>0</v>
      </c>
    </row>
    <row r="102" spans="4:14">
      <c r="D102" s="5" t="s">
        <v>94</v>
      </c>
      <c r="E102">
        <f>SUM('Bucknell #2'!E102,'Lehigh #2'!E102,'American #2'!E102,'Lafayette #2'!E102,'Navy #2'!E102,'Colgate #2'!E102,'HC #2'!E102,'Army #2'!E102,Bucknell!E102,'Loyola #2'!E102,'Holy Cross'!E102,Navy!E102,colgate!E102,'Loyola '!E102,Army!E102,Lehigh!E102,American!E102,Lafayette!E102)</f>
        <v>0</v>
      </c>
      <c r="F102">
        <f>SUM('Bucknell #2'!F102,'Lehigh #2'!F102,'American #2'!F102,'Lafayette #2'!F102,'Navy #2'!F102,'Colgate #2'!F102,'HC #2'!F102,'Army #2'!F102,Bucknell!F102,'Loyola #2'!F102,'Holy Cross'!F102,Navy!F102,colgate!F102,'Loyola '!F102,Army!F102,Lehigh!F102,American!F102,Lafayette!F102)</f>
        <v>0</v>
      </c>
      <c r="G102">
        <f>SUM('Bucknell #2'!G102,'Lehigh #2'!G102,'American #2'!G102,'Lafayette #2'!G102,'Navy #2'!G102,'Colgate #2'!G102,'HC #2'!G102,'Army #2'!G102,Bucknell!G102,'Loyola #2'!G102,'Holy Cross'!G102,Navy!G102,colgate!G102,'Loyola '!G102,Army!G102,Lehigh!G102,American!G102,Lafayette!G102)</f>
        <v>0</v>
      </c>
      <c r="H102">
        <f>SUM('Bucknell #2'!H102,'Lehigh #2'!H102,'American #2'!H102,'Lafayette #2'!H102,'Navy #2'!H102,'Colgate #2'!H102,'HC #2'!H102,'Army #2'!H102,Bucknell!H102,'Loyola #2'!H102,'Holy Cross'!H102,Navy!H102,colgate!H102,'Loyola '!H102,Army!H102,Lehigh!H102,American!H102,Lafayette!H102)</f>
        <v>0</v>
      </c>
      <c r="I102">
        <f>SUM('Bucknell #2'!I102,'Lehigh #2'!I102,'American #2'!I102,'Lafayette #2'!I102,'Navy #2'!I102,'Colgate #2'!I102,'HC #2'!I102,'Army #2'!I102,Bucknell!I102,'Loyola #2'!I102,'Holy Cross'!I102,Navy!I102,colgate!I102,'Loyola '!I102,Army!I102,Lehigh!I102,American!I102,Lafayette!I102)</f>
        <v>0</v>
      </c>
      <c r="J102">
        <f>SUM('Bucknell #2'!J102,'Lehigh #2'!J102,'American #2'!J102,'Lafayette #2'!J102,'Navy #2'!J102,'Colgate #2'!J102,'HC #2'!J102,'Army #2'!J102,Bucknell!J102,'Loyola #2'!J102,'Holy Cross'!J102,Navy!J102,colgate!J102,'Loyola '!J102,Army!J102,Lehigh!J102,American!J102,Lafayette!J102)</f>
        <v>0</v>
      </c>
      <c r="K102">
        <f>SUM('Bucknell #2'!K102,'Lehigh #2'!K102,'American #2'!K102,'Lafayette #2'!K102,'Navy #2'!K102,'Colgate #2'!K102,'HC #2'!K102,'Army #2'!K102,Bucknell!K102,'Loyola #2'!K102,'Holy Cross'!K102,Navy!K102,colgate!K102,'Loyola '!K102,Army!K102,Lehigh!K102,American!K102,Lafayette!K102)</f>
        <v>0</v>
      </c>
      <c r="L102">
        <f>SUM('Bucknell #2'!L102,'Lehigh #2'!L102,'American #2'!L102,'Lafayette #2'!L102,'Navy #2'!L102,'Colgate #2'!L102,'HC #2'!L102,'Army #2'!L102,Bucknell!L102,'Loyola #2'!L102,'Holy Cross'!L102,Navy!L102,colgate!L102,'Loyola '!L102,Army!L102,Lehigh!L102,American!L102,Lafayette!L102)</f>
        <v>0</v>
      </c>
      <c r="M102">
        <f>SUM('Bucknell #2'!M102,'Lehigh #2'!M102,'American #2'!M102,'Lafayette #2'!M102,'Navy #2'!M102,'Colgate #2'!M102,'HC #2'!M102,'Army #2'!M102,Bucknell!M102,'Loyola #2'!M102,'Holy Cross'!M102,Navy!M102,colgate!M102,'Loyola '!M102,Army!M102,Lehigh!M102,American!M102,Lafayette!M102)</f>
        <v>0</v>
      </c>
    </row>
    <row r="103" spans="4:14" ht="15.75">
      <c r="D103" s="4" t="s">
        <v>25</v>
      </c>
      <c r="E103">
        <f>SUM('Bucknell #2'!E103,'Lehigh #2'!E103,'American #2'!E103,'Lafayette #2'!E103,'Navy #2'!E103,'Colgate #2'!E103,'HC #2'!E103,'Army #2'!E103,Bucknell!E103,'Loyola #2'!E103,'Holy Cross'!E103,Navy!E103,colgate!E103,'Loyola '!E103,Army!E103,Lehigh!E103,American!E103,Lafayette!E103)</f>
        <v>0</v>
      </c>
      <c r="F103">
        <f>SUM('Bucknell #2'!F103,'Lehigh #2'!F103,'American #2'!F103,'Lafayette #2'!F103,'Navy #2'!F103,'Colgate #2'!F103,'HC #2'!F103,'Army #2'!F103,Bucknell!F103,'Loyola #2'!F103,'Holy Cross'!F103,Navy!F103,colgate!F103,'Loyola '!F103,Army!F103,Lehigh!F103,American!F103,Lafayette!F103)</f>
        <v>1</v>
      </c>
      <c r="G103">
        <f>SUM('Bucknell #2'!G103,'Lehigh #2'!G103,'American #2'!G103,'Lafayette #2'!G103,'Navy #2'!G103,'Colgate #2'!G103,'HC #2'!G103,'Army #2'!G103,Bucknell!G103,'Loyola #2'!G103,'Holy Cross'!G103,Navy!G103,colgate!G103,'Loyola '!G103,Army!G103,Lehigh!G103,American!G103,Lafayette!G103)</f>
        <v>1</v>
      </c>
      <c r="H103">
        <f>SUM('Bucknell #2'!H103,'Lehigh #2'!H103,'American #2'!H103,'Lafayette #2'!H103,'Navy #2'!H103,'Colgate #2'!H103,'HC #2'!H103,'Army #2'!H103,Bucknell!H103,'Loyola #2'!H103,'Holy Cross'!H103,Navy!H103,colgate!H103,'Loyola '!H103,Army!H103,Lehigh!H103,American!H103,Lafayette!H103)</f>
        <v>1</v>
      </c>
      <c r="I103">
        <f>SUM('Bucknell #2'!I103,'Lehigh #2'!I103,'American #2'!I103,'Lafayette #2'!I103,'Navy #2'!I103,'Colgate #2'!I103,'HC #2'!I103,'Army #2'!I103,Bucknell!I103,'Loyola #2'!I103,'Holy Cross'!I103,Navy!I103,colgate!I103,'Loyola '!I103,Army!I103,Lehigh!I103,American!I103,Lafayette!I103)</f>
        <v>1</v>
      </c>
      <c r="J103">
        <f>SUM('Bucknell #2'!J103,'Lehigh #2'!J103,'American #2'!J103,'Lafayette #2'!J103,'Navy #2'!J103,'Colgate #2'!J103,'HC #2'!J103,'Army #2'!J103,Bucknell!J103,'Loyola #2'!J103,'Holy Cross'!J103,Navy!J103,colgate!J103,'Loyola '!J103,Army!J103,Lehigh!J103,American!J103,Lafayette!J103)</f>
        <v>2</v>
      </c>
      <c r="K103">
        <f>SUM('Bucknell #2'!K103,'Lehigh #2'!K103,'American #2'!K103,'Lafayette #2'!K103,'Navy #2'!K103,'Colgate #2'!K103,'HC #2'!K103,'Army #2'!K103,Bucknell!K103,'Loyola #2'!K103,'Holy Cross'!K103,Navy!K103,colgate!K103,'Loyola '!K103,Army!K103,Lehigh!K103,American!K103,Lafayette!K103)</f>
        <v>2</v>
      </c>
      <c r="L103">
        <f>SUM('Bucknell #2'!L103,'Lehigh #2'!L103,'American #2'!L103,'Lafayette #2'!L103,'Navy #2'!L103,'Colgate #2'!L103,'HC #2'!L103,'Army #2'!L103,Bucknell!L103,'Loyola #2'!L103,'Holy Cross'!L103,Navy!L103,colgate!L103,'Loyola '!L103,Army!L103,Lehigh!L103,American!L103,Lafayette!L103)</f>
        <v>4</v>
      </c>
      <c r="M103">
        <f>SUM('Bucknell #2'!M103,'Lehigh #2'!M103,'American #2'!M103,'Lafayette #2'!M103,'Navy #2'!M103,'Colgate #2'!M103,'HC #2'!M103,'Army #2'!M103,Bucknell!M103,'Loyola #2'!M103,'Holy Cross'!M103,Navy!M103,colgate!M103,'Loyola '!M103,Army!M103,Lehigh!M103,American!M103,Lafayette!M103)</f>
        <v>0</v>
      </c>
    </row>
    <row r="104" spans="4:14">
      <c r="E104">
        <f>SUM('Bucknell #2'!E104,'Lehigh #2'!E104,'American #2'!E104,'Lafayette #2'!E104,'Navy #2'!E104,'Colgate #2'!E104,'HC #2'!E104,'Army #2'!E104,Bucknell!E104,'Loyola #2'!E104,'Holy Cross'!E104,Navy!E104,colgate!E104,'Loyola '!E104,Army!E104,Lehigh!E104,American!E104,Lafayette!E104)</f>
        <v>0</v>
      </c>
      <c r="F104">
        <f>SUM('Bucknell #2'!F104,'Lehigh #2'!F104,'American #2'!F104,'Lafayette #2'!F104,'Navy #2'!F104,'Colgate #2'!F104,'HC #2'!F104,'Army #2'!F104,Bucknell!F104,'Loyola #2'!F104,'Holy Cross'!F104,Navy!F104,colgate!F104,'Loyola '!F104,Army!F104,Lehigh!F104,American!F104,Lafayette!F104)</f>
        <v>0</v>
      </c>
      <c r="G104">
        <f>SUM('Bucknell #2'!G104,'Lehigh #2'!G104,'American #2'!G104,'Lafayette #2'!G104,'Navy #2'!G104,'Colgate #2'!G104,'HC #2'!G104,'Army #2'!G104,Bucknell!G104,'Loyola #2'!G104,'Holy Cross'!G104,Navy!G104,colgate!G104,'Loyola '!G104,Army!G104,Lehigh!G104,American!G104,Lafayette!G104)</f>
        <v>0</v>
      </c>
      <c r="H104">
        <f>SUM('Bucknell #2'!H104,'Lehigh #2'!H104,'American #2'!H104,'Lafayette #2'!H104,'Navy #2'!H104,'Colgate #2'!H104,'HC #2'!H104,'Army #2'!H104,Bucknell!H104,'Loyola #2'!H104,'Holy Cross'!H104,Navy!H104,colgate!H104,'Loyola '!H104,Army!H104,Lehigh!H104,American!H104,Lafayette!H104)</f>
        <v>0</v>
      </c>
      <c r="I104">
        <f>SUM('Bucknell #2'!I104,'Lehigh #2'!I104,'American #2'!I104,'Lafayette #2'!I104,'Navy #2'!I104,'Colgate #2'!I104,'HC #2'!I104,'Army #2'!I104,Bucknell!I104,'Loyola #2'!I104,'Holy Cross'!I104,Navy!I104,colgate!I104,'Loyola '!I104,Army!I104,Lehigh!I104,American!I104,Lafayette!I104)</f>
        <v>0</v>
      </c>
      <c r="J104">
        <f>SUM('Bucknell #2'!J104,'Lehigh #2'!J104,'American #2'!J104,'Lafayette #2'!J104,'Navy #2'!J104,'Colgate #2'!J104,'HC #2'!J104,'Army #2'!J104,Bucknell!J104,'Loyola #2'!J104,'Holy Cross'!J104,Navy!J104,colgate!J104,'Loyola '!J104,Army!J104,Lehigh!J104,American!J104,Lafayette!J104)</f>
        <v>0</v>
      </c>
      <c r="K104">
        <f>SUM('Bucknell #2'!K104,'Lehigh #2'!K104,'American #2'!K104,'Lafayette #2'!K104,'Navy #2'!K104,'Colgate #2'!K104,'HC #2'!K104,'Army #2'!K104,Bucknell!K104,'Loyola #2'!K104,'Holy Cross'!K104,Navy!K104,colgate!K104,'Loyola '!K104,Army!K104,Lehigh!K104,American!K104,Lafayette!K104)</f>
        <v>0</v>
      </c>
      <c r="L104">
        <f>SUM('Bucknell #2'!L104,'Lehigh #2'!L104,'American #2'!L104,'Lafayette #2'!L104,'Navy #2'!L104,'Colgate #2'!L104,'HC #2'!L104,'Army #2'!L104,Bucknell!L104,'Loyola #2'!L104,'Holy Cross'!L104,Navy!L104,colgate!L104,'Loyola '!L104,Army!L104,Lehigh!L104,American!L104,Lafayette!L104)</f>
        <v>0</v>
      </c>
      <c r="M104">
        <f>SUM('Bucknell #2'!M104,'Lehigh #2'!M104,'American #2'!M104,'Lafayette #2'!M104,'Navy #2'!M104,'Colgate #2'!M104,'HC #2'!M104,'Army #2'!M104,Bucknell!M104,'Loyola #2'!M104,'Holy Cross'!M104,Navy!M104,colgate!M104,'Loyola '!M104,Army!M104,Lehigh!M104,American!M104,Lafayette!M104)</f>
        <v>0</v>
      </c>
    </row>
    <row r="105" spans="4:14">
      <c r="D105" s="4"/>
      <c r="E105">
        <f>SUM('Bucknell #2'!E105,'Lehigh #2'!E105,'American #2'!E105,'Lafayette #2'!E105,'Navy #2'!E105,'Colgate #2'!E105,'HC #2'!E105,'Army #2'!E105,Bucknell!E105,'Loyola #2'!E105,'Holy Cross'!E105,Navy!E105,colgate!E105,'Loyola '!E105,Army!E105,Lehigh!E105,American!E105,Lafayette!E105)</f>
        <v>0</v>
      </c>
      <c r="F105">
        <f>SUM('Bucknell #2'!F105,'Lehigh #2'!F105,'American #2'!F105,'Lafayette #2'!F105,'Navy #2'!F105,'Colgate #2'!F105,'HC #2'!F105,'Army #2'!F105,Bucknell!F105,'Loyola #2'!F105,'Holy Cross'!F105,Navy!F105,colgate!F105,'Loyola '!F105,Army!F105,Lehigh!F105,American!F105,Lafayette!F105)</f>
        <v>0</v>
      </c>
      <c r="G105">
        <f>SUM('Bucknell #2'!G105,'Lehigh #2'!G105,'American #2'!G105,'Lafayette #2'!G105,'Navy #2'!G105,'Colgate #2'!G105,'HC #2'!G105,'Army #2'!G105,Bucknell!G105,'Loyola #2'!G105,'Holy Cross'!G105,Navy!G105,colgate!G105,'Loyola '!G105,Army!G105,Lehigh!G105,American!G105,Lafayette!G105)</f>
        <v>0</v>
      </c>
      <c r="H105">
        <f>SUM('Bucknell #2'!H105,'Lehigh #2'!H105,'American #2'!H105,'Lafayette #2'!H105,'Navy #2'!H105,'Colgate #2'!H105,'HC #2'!H105,'Army #2'!H105,Bucknell!H105,'Loyola #2'!H105,'Holy Cross'!H105,Navy!H105,colgate!H105,'Loyola '!H105,Army!H105,Lehigh!H105,American!H105,Lafayette!H105)</f>
        <v>0</v>
      </c>
      <c r="I105">
        <f>SUM('Bucknell #2'!I105,'Lehigh #2'!I105,'American #2'!I105,'Lafayette #2'!I105,'Navy #2'!I105,'Colgate #2'!I105,'HC #2'!I105,'Army #2'!I105,Bucknell!I105,'Loyola #2'!I105,'Holy Cross'!I105,Navy!I105,colgate!I105,'Loyola '!I105,Army!I105,Lehigh!I105,American!I105,Lafayette!I105)</f>
        <v>0</v>
      </c>
      <c r="J105">
        <f>SUM('Bucknell #2'!J105,'Lehigh #2'!J105,'American #2'!J105,'Lafayette #2'!J105,'Navy #2'!J105,'Colgate #2'!J105,'HC #2'!J105,'Army #2'!J105,Bucknell!J105,'Loyola #2'!J105,'Holy Cross'!J105,Navy!J105,colgate!J105,'Loyola '!J105,Army!J105,Lehigh!J105,American!J105,Lafayette!J105)</f>
        <v>0</v>
      </c>
      <c r="K105">
        <f>SUM('Bucknell #2'!K105,'Lehigh #2'!K105,'American #2'!K105,'Lafayette #2'!K105,'Navy #2'!K105,'Colgate #2'!K105,'HC #2'!K105,'Army #2'!K105,Bucknell!K105,'Loyola #2'!K105,'Holy Cross'!K105,Navy!K105,colgate!K105,'Loyola '!K105,Army!K105,Lehigh!K105,American!K105,Lafayette!K105)</f>
        <v>0</v>
      </c>
      <c r="L105">
        <f>SUM('Bucknell #2'!L105,'Lehigh #2'!L105,'American #2'!L105,'Lafayette #2'!L105,'Navy #2'!L105,'Colgate #2'!L105,'HC #2'!L105,'Army #2'!L105,Bucknell!L105,'Loyola #2'!L105,'Holy Cross'!L105,Navy!L105,colgate!L105,'Loyola '!L105,Army!L105,Lehigh!L105,American!L105,Lafayette!L105)</f>
        <v>0</v>
      </c>
      <c r="M105">
        <f>SUM('Bucknell #2'!M105,'Lehigh #2'!M105,'American #2'!M105,'Lafayette #2'!M105,'Navy #2'!M105,'Colgate #2'!M105,'HC #2'!M105,'Army #2'!M105,Bucknell!M105,'Loyola #2'!M105,'Holy Cross'!M105,Navy!M105,colgate!M105,'Loyola '!M105,Army!M105,Lehigh!M105,American!M105,Lafayette!M105)</f>
        <v>0</v>
      </c>
    </row>
    <row r="106" spans="4:14">
      <c r="E106">
        <f>SUM('Bucknell #2'!E106,'Lehigh #2'!E106,'American #2'!E106,'Lafayette #2'!E106,'Navy #2'!E106,'Colgate #2'!E106,'HC #2'!E106,'Army #2'!E106,Bucknell!E106,'Loyola #2'!E106,'Holy Cross'!E106,Navy!E106,colgate!E106,'Loyola '!E106,Army!E106,Lehigh!E106,American!E106,Lafayette!E106)</f>
        <v>0</v>
      </c>
      <c r="F106">
        <f>SUM('Bucknell #2'!F106,'Lehigh #2'!F106,'American #2'!F106,'Lafayette #2'!F106,'Navy #2'!F106,'Colgate #2'!F106,'HC #2'!F106,'Army #2'!F106,Bucknell!F106,'Loyola #2'!F106,'Holy Cross'!F106,Navy!F106,colgate!F106,'Loyola '!F106,Army!F106,Lehigh!F106,American!F106,Lafayette!F106)</f>
        <v>0</v>
      </c>
      <c r="G106">
        <f>SUM('Bucknell #2'!G106,'Lehigh #2'!G106,'American #2'!G106,'Lafayette #2'!G106,'Navy #2'!G106,'Colgate #2'!G106,'HC #2'!G106,'Army #2'!G106,Bucknell!G106,'Loyola #2'!G106,'Holy Cross'!G106,Navy!G106,colgate!G106,'Loyola '!G106,Army!G106,Lehigh!G106,American!G106,Lafayette!G106)</f>
        <v>0</v>
      </c>
      <c r="H106">
        <f>SUM('Bucknell #2'!H106,'Lehigh #2'!H106,'American #2'!H106,'Lafayette #2'!H106,'Navy #2'!H106,'Colgate #2'!H106,'HC #2'!H106,'Army #2'!H106,Bucknell!H106,'Loyola #2'!H106,'Holy Cross'!H106,Navy!H106,colgate!H106,'Loyola '!H106,Army!H106,Lehigh!H106,American!H106,Lafayette!H106)</f>
        <v>0</v>
      </c>
      <c r="I106">
        <f>SUM('Bucknell #2'!I106,'Lehigh #2'!I106,'American #2'!I106,'Lafayette #2'!I106,'Navy #2'!I106,'Colgate #2'!I106,'HC #2'!I106,'Army #2'!I106,Bucknell!I106,'Loyola #2'!I106,'Holy Cross'!I106,Navy!I106,colgate!I106,'Loyola '!I106,Army!I106,Lehigh!I106,American!I106,Lafayette!I106)</f>
        <v>0</v>
      </c>
      <c r="J106">
        <f>SUM('Bucknell #2'!J106,'Lehigh #2'!J106,'American #2'!J106,'Lafayette #2'!J106,'Navy #2'!J106,'Colgate #2'!J106,'HC #2'!J106,'Army #2'!J106,Bucknell!J106,'Loyola #2'!J106,'Holy Cross'!J106,Navy!J106,colgate!J106,'Loyola '!J106,Army!J106,Lehigh!J106,American!J106,Lafayette!J106)</f>
        <v>0</v>
      </c>
      <c r="K106">
        <f>SUM('Bucknell #2'!K106,'Lehigh #2'!K106,'American #2'!K106,'Lafayette #2'!K106,'Navy #2'!K106,'Colgate #2'!K106,'HC #2'!K106,'Army #2'!K106,Bucknell!K106,'Loyola #2'!K106,'Holy Cross'!K106,Navy!K106,colgate!K106,'Loyola '!K106,Army!K106,Lehigh!K106,American!K106,Lafayette!K106)</f>
        <v>0</v>
      </c>
      <c r="L106">
        <f>SUM('Bucknell #2'!L106,'Lehigh #2'!L106,'American #2'!L106,'Lafayette #2'!L106,'Navy #2'!L106,'Colgate #2'!L106,'HC #2'!L106,'Army #2'!L106,Bucknell!L106,'Loyola #2'!L106,'Holy Cross'!L106,Navy!L106,colgate!L106,'Loyola '!L106,Army!L106,Lehigh!L106,American!L106,Lafayette!L106)</f>
        <v>0</v>
      </c>
      <c r="M106">
        <f>SUM('Bucknell #2'!M106,'Lehigh #2'!M106,'American #2'!M106,'Lafayette #2'!M106,'Navy #2'!M106,'Colgate #2'!M106,'HC #2'!M106,'Army #2'!M106,Bucknell!M106,'Loyola #2'!M106,'Holy Cross'!M106,Navy!M106,colgate!M106,'Loyola '!M106,Army!M106,Lehigh!M106,American!M106,Lafayette!M106)</f>
        <v>0</v>
      </c>
    </row>
    <row r="107" spans="4:14">
      <c r="D107" s="4"/>
      <c r="E107">
        <f>SUM('Bucknell #2'!E107,'Lehigh #2'!E107,'American #2'!E107,'Lafayette #2'!E107,'Navy #2'!E107,'Colgate #2'!E107,'HC #2'!E107,'Army #2'!E107,Bucknell!E107,'Loyola #2'!E107,'Holy Cross'!E107,Navy!E107,colgate!E107,'Loyola '!E107,Army!E107,Lehigh!E107,American!E107,Lafayette!E107)</f>
        <v>0</v>
      </c>
      <c r="F107">
        <f>SUM('Bucknell #2'!F107,'Lehigh #2'!F107,'American #2'!F107,'Lafayette #2'!F107,'Navy #2'!F107,'Colgate #2'!F107,'HC #2'!F107,'Army #2'!F107,Bucknell!F107,'Loyola #2'!F107,'Holy Cross'!F107,Navy!F107,colgate!F107,'Loyola '!F107,Army!F107,Lehigh!F107,American!F107,Lafayette!F107)</f>
        <v>0</v>
      </c>
      <c r="G107">
        <f>SUM('Bucknell #2'!G107,'Lehigh #2'!G107,'American #2'!G107,'Lafayette #2'!G107,'Navy #2'!G107,'Colgate #2'!G107,'HC #2'!G107,'Army #2'!G107,Bucknell!G107,'Loyola #2'!G107,'Holy Cross'!G107,Navy!G107,colgate!G107,'Loyola '!G107,Army!G107,Lehigh!G107,American!G107,Lafayette!G107)</f>
        <v>0</v>
      </c>
      <c r="H107">
        <f>SUM('Bucknell #2'!H107,'Lehigh #2'!H107,'American #2'!H107,'Lafayette #2'!H107,'Navy #2'!H107,'Colgate #2'!H107,'HC #2'!H107,'Army #2'!H107,Bucknell!H107,'Loyola #2'!H107,'Holy Cross'!H107,Navy!H107,colgate!H107,'Loyola '!H107,Army!H107,Lehigh!H107,American!H107,Lafayette!H107)</f>
        <v>0</v>
      </c>
      <c r="I107">
        <f>SUM('Bucknell #2'!I107,'Lehigh #2'!I107,'American #2'!I107,'Lafayette #2'!I107,'Navy #2'!I107,'Colgate #2'!I107,'HC #2'!I107,'Army #2'!I107,Bucknell!I107,'Loyola #2'!I107,'Holy Cross'!I107,Navy!I107,colgate!I107,'Loyola '!I107,Army!I107,Lehigh!I107,American!I107,Lafayette!I107)</f>
        <v>0</v>
      </c>
      <c r="J107">
        <f>SUM('Bucknell #2'!J107,'Lehigh #2'!J107,'American #2'!J107,'Lafayette #2'!J107,'Navy #2'!J107,'Colgate #2'!J107,'HC #2'!J107,'Army #2'!J107,Bucknell!J107,'Loyola #2'!J107,'Holy Cross'!J107,Navy!J107,colgate!J107,'Loyola '!J107,Army!J107,Lehigh!J107,American!J107,Lafayette!J107)</f>
        <v>0</v>
      </c>
      <c r="K107">
        <f>SUM('Bucknell #2'!K107,'Lehigh #2'!K107,'American #2'!K107,'Lafayette #2'!K107,'Navy #2'!K107,'Colgate #2'!K107,'HC #2'!K107,'Army #2'!K107,Bucknell!K107,'Loyola #2'!K107,'Holy Cross'!K107,Navy!K107,colgate!K107,'Loyola '!K107,Army!K107,Lehigh!K107,American!K107,Lafayette!K107)</f>
        <v>0</v>
      </c>
      <c r="L107">
        <f>SUM('Bucknell #2'!L107,'Lehigh #2'!L107,'American #2'!L107,'Lafayette #2'!L107,'Navy #2'!L107,'Colgate #2'!L107,'HC #2'!L107,'Army #2'!L107,Bucknell!L107,'Loyola #2'!L107,'Holy Cross'!L107,Navy!L107,colgate!L107,'Loyola '!L107,Army!L107,Lehigh!L107,American!L107,Lafayette!L107)</f>
        <v>0</v>
      </c>
      <c r="M107">
        <f>SUM('Bucknell #2'!M107,'Lehigh #2'!M107,'American #2'!M107,'Lafayette #2'!M107,'Navy #2'!M107,'Colgate #2'!M107,'HC #2'!M107,'Army #2'!M107,Bucknell!M107,'Loyola #2'!M107,'Holy Cross'!M107,Navy!M107,colgate!M107,'Loyola '!M107,Army!M107,Lehigh!M107,American!M107,Lafayette!M107)</f>
        <v>0</v>
      </c>
    </row>
    <row r="108" spans="4:14">
      <c r="E108">
        <f>SUM('Bucknell #2'!E108,'Lehigh #2'!E108,'American #2'!E108,'Lafayette #2'!E108,'Navy #2'!E108,'Colgate #2'!E108,'HC #2'!E108,'Army #2'!E108,Bucknell!E108,'Loyola #2'!E108,'Holy Cross'!E108,Navy!E108,colgate!E108,'Loyola '!E108,Army!E108,Lehigh!E108,American!E108,Lafayette!E108)</f>
        <v>0</v>
      </c>
      <c r="F108">
        <f>SUM('Bucknell #2'!F108,'Lehigh #2'!F108,'American #2'!F108,'Lafayette #2'!F108,'Navy #2'!F108,'Colgate #2'!F108,'HC #2'!F108,'Army #2'!F108,Bucknell!F108,'Loyola #2'!F108,'Holy Cross'!F108,Navy!F108,colgate!F108,'Loyola '!F108,Army!F108,Lehigh!F108,American!F108,Lafayette!F108)</f>
        <v>0</v>
      </c>
      <c r="G108">
        <f>SUM('Bucknell #2'!G108,'Lehigh #2'!G108,'American #2'!G108,'Lafayette #2'!G108,'Navy #2'!G108,'Colgate #2'!G108,'HC #2'!G108,'Army #2'!G108,Bucknell!G108,'Loyola #2'!G108,'Holy Cross'!G108,Navy!G108,colgate!G108,'Loyola '!G108,Army!G108,Lehigh!G108,American!G108,Lafayette!G108)</f>
        <v>0</v>
      </c>
      <c r="H108">
        <f>SUM('Bucknell #2'!H108,'Lehigh #2'!H108,'American #2'!H108,'Lafayette #2'!H108,'Navy #2'!H108,'Colgate #2'!H108,'HC #2'!H108,'Army #2'!H108,Bucknell!H108,'Loyola #2'!H108,'Holy Cross'!H108,Navy!H108,colgate!H108,'Loyola '!H108,Army!H108,Lehigh!H108,American!H108,Lafayette!H108)</f>
        <v>0</v>
      </c>
      <c r="I108">
        <f>SUM('Bucknell #2'!I108,'Lehigh #2'!I108,'American #2'!I108,'Lafayette #2'!I108,'Navy #2'!I108,'Colgate #2'!I108,'HC #2'!I108,'Army #2'!I108,Bucknell!I108,'Loyola #2'!I108,'Holy Cross'!I108,Navy!I108,colgate!I108,'Loyola '!I108,Army!I108,Lehigh!I108,American!I108,Lafayette!I108)</f>
        <v>0</v>
      </c>
      <c r="J108">
        <f>SUM('Bucknell #2'!J108,'Lehigh #2'!J108,'American #2'!J108,'Lafayette #2'!J108,'Navy #2'!J108,'Colgate #2'!J108,'HC #2'!J108,'Army #2'!J108,Bucknell!J108,'Loyola #2'!J108,'Holy Cross'!J108,Navy!J108,colgate!J108,'Loyola '!J108,Army!J108,Lehigh!J108,American!J108,Lafayette!J108)</f>
        <v>0</v>
      </c>
      <c r="K108">
        <f>SUM('Bucknell #2'!K108,'Lehigh #2'!K108,'American #2'!K108,'Lafayette #2'!K108,'Navy #2'!K108,'Colgate #2'!K108,'HC #2'!K108,'Army #2'!K108,Bucknell!K108,'Loyola #2'!K108,'Holy Cross'!K108,Navy!K108,colgate!K108,'Loyola '!K108,Army!K108,Lehigh!K108,American!K108,Lafayette!K108)</f>
        <v>0</v>
      </c>
      <c r="L108">
        <f>SUM('Bucknell #2'!L108,'Lehigh #2'!L108,'American #2'!L108,'Lafayette #2'!L108,'Navy #2'!L108,'Colgate #2'!L108,'HC #2'!L108,'Army #2'!L108,Bucknell!L108,'Loyola #2'!L108,'Holy Cross'!L108,Navy!L108,colgate!L108,'Loyola '!L108,Army!L108,Lehigh!L108,American!L108,Lafayette!L108)</f>
        <v>0</v>
      </c>
      <c r="M108">
        <f>SUM('Bucknell #2'!M108,'Lehigh #2'!M108,'American #2'!M108,'Lafayette #2'!M108,'Navy #2'!M108,'Colgate #2'!M108,'HC #2'!M108,'Army #2'!M108,Bucknell!M108,'Loyola #2'!M108,'Holy Cross'!M108,Navy!M108,colgate!M108,'Loyola '!M108,Army!M108,Lehigh!M108,American!M108,Lafayette!M108)</f>
        <v>0</v>
      </c>
    </row>
    <row r="109" spans="4:14" ht="15.75">
      <c r="E109">
        <f>SUM('Bucknell #2'!E109,'Lehigh #2'!E109,'American #2'!E109,'Lafayette #2'!E109,'Navy #2'!E109,'Colgate #2'!E109,'HC #2'!E109,'Army #2'!E109,Bucknell!E109,'Loyola #2'!E109,'Holy Cross'!E109,Navy!E109,colgate!E109,'Loyola '!E109,Army!E109,Lehigh!E109,American!E109,Lafayette!E109)</f>
        <v>0</v>
      </c>
      <c r="F109">
        <f>SUM('Bucknell #2'!F109,'Lehigh #2'!F109,'American #2'!F109,'Lafayette #2'!F109,'Navy #2'!F109,'Colgate #2'!F109,'HC #2'!F109,'Army #2'!F109,Bucknell!F109,'Loyola #2'!F109,'Holy Cross'!F109,Navy!F109,colgate!F109,'Loyola '!F109,Army!F109,Lehigh!F109,American!F109,Lafayette!F109)</f>
        <v>0</v>
      </c>
      <c r="G109">
        <f>SUM('Bucknell #2'!G109,'Lehigh #2'!G109,'American #2'!G109,'Lafayette #2'!G109,'Navy #2'!G109,'Colgate #2'!G109,'HC #2'!G109,'Army #2'!G109,Bucknell!G109,'Loyola #2'!G109,'Holy Cross'!G109,Navy!G109,colgate!G109,'Loyola '!G109,Army!G109,Lehigh!G109,American!G109,Lafayette!G109)</f>
        <v>0</v>
      </c>
      <c r="H109">
        <f>SUM('Bucknell #2'!H109,'Lehigh #2'!H109,'American #2'!H109,'Lafayette #2'!H109,'Navy #2'!H109,'Colgate #2'!H109,'HC #2'!H109,'Army #2'!H109,Bucknell!H109,'Loyola #2'!H109,'Holy Cross'!H109,Navy!H109,colgate!H109,'Loyola '!H109,Army!H109,Lehigh!H109,American!H109,Lafayette!H109)</f>
        <v>0</v>
      </c>
      <c r="I109">
        <f>SUM('Bucknell #2'!I109,'Lehigh #2'!I109,'American #2'!I109,'Lafayette #2'!I109,'Navy #2'!I109,'Colgate #2'!I109,'HC #2'!I109,'Army #2'!I109,Bucknell!I109,'Loyola #2'!I109,'Holy Cross'!I109,Navy!I109,colgate!I109,'Loyola '!I109,Army!I109,Lehigh!I109,American!I109,Lafayette!I109)</f>
        <v>0</v>
      </c>
      <c r="J109">
        <f>SUM('Bucknell #2'!J109,'Lehigh #2'!J109,'American #2'!J109,'Lafayette #2'!J109,'Navy #2'!J109,'Colgate #2'!J109,'HC #2'!J109,'Army #2'!J109,Bucknell!J109,'Loyola #2'!J109,'Holy Cross'!J109,Navy!J109,colgate!J109,'Loyola '!J109,Army!J109,Lehigh!J109,American!J109,Lafayette!J109)</f>
        <v>0</v>
      </c>
      <c r="K109">
        <f>SUM('Bucknell #2'!K109,'Lehigh #2'!K109,'American #2'!K109,'Lafayette #2'!K109,'Navy #2'!K109,'Colgate #2'!K109,'HC #2'!K109,'Army #2'!K109,Bucknell!K109,'Loyola #2'!K109,'Holy Cross'!K109,Navy!K109,colgate!K109,'Loyola '!K109,Army!K109,Lehigh!K109,American!K109,Lafayette!K109)</f>
        <v>0</v>
      </c>
      <c r="L109">
        <f>SUM('Bucknell #2'!L109,'Lehigh #2'!L109,'American #2'!L109,'Lafayette #2'!L109,'Navy #2'!L109,'Colgate #2'!L109,'HC #2'!L109,'Army #2'!L109,Bucknell!L109,'Loyola #2'!L109,'Holy Cross'!L109,Navy!L109,colgate!L109,'Loyola '!L109,Army!L109,Lehigh!L109,American!L109,Lafayette!L109)</f>
        <v>0</v>
      </c>
      <c r="M109">
        <f>SUM('Bucknell #2'!M109,'Lehigh #2'!M109,'American #2'!M109,'Lafayette #2'!M109,'Navy #2'!M109,'Colgate #2'!M109,'HC #2'!M109,'Army #2'!M109,Bucknell!M109,'Loyola #2'!M109,'Holy Cross'!M109,Navy!M109,colgate!M109,'Loyola '!M109,Army!M109,Lehigh!M109,American!M109,Lafayette!M109)</f>
        <v>0</v>
      </c>
      <c r="N109" s="9" t="s">
        <v>9</v>
      </c>
    </row>
    <row r="110" spans="4:14">
      <c r="D110" s="4" t="s">
        <v>12</v>
      </c>
      <c r="E110">
        <f>SUM('Bucknell #2'!E110,'Lehigh #2'!E110,'American #2'!E110,'Lafayette #2'!E110,'Navy #2'!E110,'Colgate #2'!E110,'HC #2'!E110,'Army #2'!E110,Bucknell!E110,'Loyola #2'!E110,'Holy Cross'!E110,Navy!E110,colgate!E110,'Loyola '!E110,Army!E110,Lehigh!E110,American!E110,Lafayette!E110)</f>
        <v>0</v>
      </c>
      <c r="F110">
        <f>SUM('Bucknell #2'!F110,'Lehigh #2'!F110,'American #2'!F110,'Lafayette #2'!F110,'Navy #2'!F110,'Colgate #2'!F110,'HC #2'!F110,'Army #2'!F110,Bucknell!F110,'Loyola #2'!F110,'Holy Cross'!F110,Navy!F110,colgate!F110,'Loyola '!F110,Army!F110,Lehigh!F110,American!F110,Lafayette!F110)</f>
        <v>0</v>
      </c>
      <c r="G110">
        <f>SUM('Bucknell #2'!G110,'Lehigh #2'!G110,'American #2'!G110,'Lafayette #2'!G110,'Navy #2'!G110,'Colgate #2'!G110,'HC #2'!G110,'Army #2'!G110,Bucknell!G110,'Loyola #2'!G110,'Holy Cross'!G110,Navy!G110,colgate!G110,'Loyola '!G110,Army!G110,Lehigh!G110,American!G110,Lafayette!G110)</f>
        <v>0</v>
      </c>
      <c r="H110">
        <f>SUM('Bucknell #2'!H110,'Lehigh #2'!H110,'American #2'!H110,'Lafayette #2'!H110,'Navy #2'!H110,'Colgate #2'!H110,'HC #2'!H110,'Army #2'!H110,Bucknell!H110,'Loyola #2'!H110,'Holy Cross'!H110,Navy!H110,colgate!H110,'Loyola '!H110,Army!H110,Lehigh!H110,American!H110,Lafayette!H110)</f>
        <v>0</v>
      </c>
      <c r="I110">
        <f>SUM('Bucknell #2'!I110,'Lehigh #2'!I110,'American #2'!I110,'Lafayette #2'!I110,'Navy #2'!I110,'Colgate #2'!I110,'HC #2'!I110,'Army #2'!I110,Bucknell!I110,'Loyola #2'!I110,'Holy Cross'!I110,Navy!I110,colgate!I110,'Loyola '!I110,Army!I110,Lehigh!I110,American!I110,Lafayette!I110)</f>
        <v>0</v>
      </c>
      <c r="J110">
        <f>SUM('Bucknell #2'!J110,'Lehigh #2'!J110,'American #2'!J110,'Lafayette #2'!J110,'Navy #2'!J110,'Colgate #2'!J110,'HC #2'!J110,'Army #2'!J110,Bucknell!J110,'Loyola #2'!J110,'Holy Cross'!J110,Navy!J110,colgate!J110,'Loyola '!J110,Army!J110,Lehigh!J110,American!J110,Lafayette!J110)</f>
        <v>0</v>
      </c>
      <c r="K110">
        <f>SUM('Bucknell #2'!K110,'Lehigh #2'!K110,'American #2'!K110,'Lafayette #2'!K110,'Navy #2'!K110,'Colgate #2'!K110,'HC #2'!K110,'Army #2'!K110,Bucknell!K110,'Loyola #2'!K110,'Holy Cross'!K110,Navy!K110,colgate!K110,'Loyola '!K110,Army!K110,Lehigh!K110,American!K110,Lafayette!K110)</f>
        <v>0</v>
      </c>
      <c r="L110">
        <f>SUM('Bucknell #2'!L110,'Lehigh #2'!L110,'American #2'!L110,'Lafayette #2'!L110,'Navy #2'!L110,'Colgate #2'!L110,'HC #2'!L110,'Army #2'!L110,Bucknell!L110,'Loyola #2'!L110,'Holy Cross'!L110,Navy!L110,colgate!L110,'Loyola '!L110,Army!L110,Lehigh!L110,American!L110,Lafayette!L110)</f>
        <v>0</v>
      </c>
      <c r="M110">
        <f>SUM('Bucknell #2'!M110,'Lehigh #2'!M110,'American #2'!M110,'Lafayette #2'!M110,'Navy #2'!M110,'Colgate #2'!M110,'HC #2'!M110,'Army #2'!M110,Bucknell!M110,'Loyola #2'!M110,'Holy Cross'!M110,Navy!M110,colgate!M110,'Loyola '!M110,Army!M110,Lehigh!M110,American!M110,Lafayette!M110)</f>
        <v>0</v>
      </c>
    </row>
    <row r="111" spans="4:14">
      <c r="D111" t="s">
        <v>13</v>
      </c>
      <c r="E111">
        <f>SUM('Bucknell #2'!E111,'Lehigh #2'!E111,'American #2'!E111,'Lafayette #2'!E111,'Navy #2'!E111,'Colgate #2'!E111,'HC #2'!E111,'Army #2'!E111,Bucknell!E111,'Loyola #2'!E111,'Holy Cross'!E111,Navy!E111,colgate!E111,'Loyola '!E111,Army!E111,Lehigh!E111,American!E111,Lafayette!E111)</f>
        <v>8</v>
      </c>
      <c r="F111">
        <f>SUM('Bucknell #2'!F111,'Lehigh #2'!F111,'American #2'!F111,'Lafayette #2'!F111,'Navy #2'!F111,'Colgate #2'!F111,'HC #2'!F111,'Army #2'!F111,Bucknell!F111,'Loyola #2'!F111,'Holy Cross'!F111,Navy!F111,colgate!F111,'Loyola '!F111,Army!F111,Lehigh!F111,American!F111,Lafayette!F111)</f>
        <v>26</v>
      </c>
      <c r="G111">
        <f>SUM('Bucknell #2'!G111,'Lehigh #2'!G111,'American #2'!G111,'Lafayette #2'!G111,'Navy #2'!G111,'Colgate #2'!G111,'HC #2'!G111,'Army #2'!G111,Bucknell!G111,'Loyola #2'!G111,'Holy Cross'!G111,Navy!G111,colgate!G111,'Loyola '!G111,Army!G111,Lehigh!G111,American!G111,Lafayette!G111)</f>
        <v>6</v>
      </c>
      <c r="H111">
        <f>SUM('Bucknell #2'!H111,'Lehigh #2'!H111,'American #2'!H111,'Lafayette #2'!H111,'Navy #2'!H111,'Colgate #2'!H111,'HC #2'!H111,'Army #2'!H111,Bucknell!H111,'Loyola #2'!H111,'Holy Cross'!H111,Navy!H111,colgate!H111,'Loyola '!H111,Army!H111,Lehigh!H111,American!H111,Lafayette!H111)</f>
        <v>17</v>
      </c>
      <c r="I111">
        <f>SUM('Bucknell #2'!I111,'Lehigh #2'!I111,'American #2'!I111,'Lafayette #2'!I111,'Navy #2'!I111,'Colgate #2'!I111,'HC #2'!I111,'Army #2'!I111,Bucknell!I111,'Loyola #2'!I111,'Holy Cross'!I111,Navy!I111,colgate!I111,'Loyola '!I111,Army!I111,Lehigh!I111,American!I111,Lafayette!I111)</f>
        <v>9</v>
      </c>
      <c r="J111">
        <f>SUM('Bucknell #2'!J111,'Lehigh #2'!J111,'American #2'!J111,'Lafayette #2'!J111,'Navy #2'!J111,'Colgate #2'!J111,'HC #2'!J111,'Army #2'!J111,Bucknell!J111,'Loyola #2'!J111,'Holy Cross'!J111,Navy!J111,colgate!J111,'Loyola '!J111,Army!J111,Lehigh!J111,American!J111,Lafayette!J111)</f>
        <v>22</v>
      </c>
      <c r="K111">
        <f>SUM('Bucknell #2'!K111,'Lehigh #2'!K111,'American #2'!K111,'Lafayette #2'!K111,'Navy #2'!K111,'Colgate #2'!K111,'HC #2'!K111,'Army #2'!K111,Bucknell!K111,'Loyola #2'!K111,'Holy Cross'!K111,Navy!K111,colgate!K111,'Loyola '!K111,Army!K111,Lehigh!K111,American!K111,Lafayette!K111)</f>
        <v>0</v>
      </c>
      <c r="L111">
        <f>SUM('Bucknell #2'!L111,'Lehigh #2'!L111,'American #2'!L111,'Lafayette #2'!L111,'Navy #2'!L111,'Colgate #2'!L111,'HC #2'!L111,'Army #2'!L111,Bucknell!L111,'Loyola #2'!L111,'Holy Cross'!L111,Navy!L111,colgate!L111,'Loyola '!L111,Army!L111,Lehigh!L111,American!L111,Lafayette!L111)</f>
        <v>0</v>
      </c>
      <c r="M111">
        <f>SUM('Bucknell #2'!M111,'Lehigh #2'!M111,'American #2'!M111,'Lafayette #2'!M111,'Navy #2'!M111,'Colgate #2'!M111,'HC #2'!M111,'Army #2'!M111,Bucknell!M111,'Loyola #2'!M111,'Holy Cross'!M111,Navy!M111,colgate!M111,'Loyola '!M111,Army!M111,Lehigh!M111,American!M111,Lafayette!M111)</f>
        <v>4</v>
      </c>
    </row>
    <row r="112" spans="4:14">
      <c r="D112" t="s">
        <v>18</v>
      </c>
      <c r="E112">
        <f>SUM('Bucknell #2'!E112,'Lehigh #2'!E112,'American #2'!E112,'Lafayette #2'!E112,'Navy #2'!E112,'Colgate #2'!E112,'HC #2'!E112,'Army #2'!E112,Bucknell!E112,'Loyola #2'!E112,'Holy Cross'!E112,Navy!E112,colgate!E112,'Loyola '!E112,Army!E112,Lehigh!E112,American!E112,Lafayette!E112)</f>
        <v>2</v>
      </c>
      <c r="F112">
        <f>SUM('Bucknell #2'!F112,'Lehigh #2'!F112,'American #2'!F112,'Lafayette #2'!F112,'Navy #2'!F112,'Colgate #2'!F112,'HC #2'!F112,'Army #2'!F112,Bucknell!F112,'Loyola #2'!F112,'Holy Cross'!F112,Navy!F112,colgate!F112,'Loyola '!F112,Army!F112,Lehigh!F112,American!F112,Lafayette!F112)</f>
        <v>5</v>
      </c>
      <c r="G112">
        <f>SUM('Bucknell #2'!G112,'Lehigh #2'!G112,'American #2'!G112,'Lafayette #2'!G112,'Navy #2'!G112,'Colgate #2'!G112,'HC #2'!G112,'Army #2'!G112,Bucknell!G112,'Loyola #2'!G112,'Holy Cross'!G112,Navy!G112,colgate!G112,'Loyola '!G112,Army!G112,Lehigh!G112,American!G112,Lafayette!G112)</f>
        <v>0</v>
      </c>
      <c r="H112">
        <f>SUM('Bucknell #2'!H112,'Lehigh #2'!H112,'American #2'!H112,'Lafayette #2'!H112,'Navy #2'!H112,'Colgate #2'!H112,'HC #2'!H112,'Army #2'!H112,Bucknell!H112,'Loyola #2'!H112,'Holy Cross'!H112,Navy!H112,colgate!H112,'Loyola '!H112,Army!H112,Lehigh!H112,American!H112,Lafayette!H112)</f>
        <v>0</v>
      </c>
      <c r="I112">
        <f>SUM('Bucknell #2'!I112,'Lehigh #2'!I112,'American #2'!I112,'Lafayette #2'!I112,'Navy #2'!I112,'Colgate #2'!I112,'HC #2'!I112,'Army #2'!I112,Bucknell!I112,'Loyola #2'!I112,'Holy Cross'!I112,Navy!I112,colgate!I112,'Loyola '!I112,Army!I112,Lehigh!I112,American!I112,Lafayette!I112)</f>
        <v>1</v>
      </c>
      <c r="J112">
        <f>SUM('Bucknell #2'!J112,'Lehigh #2'!J112,'American #2'!J112,'Lafayette #2'!J112,'Navy #2'!J112,'Colgate #2'!J112,'HC #2'!J112,'Army #2'!J112,Bucknell!J112,'Loyola #2'!J112,'Holy Cross'!J112,Navy!J112,colgate!J112,'Loyola '!J112,Army!J112,Lehigh!J112,American!J112,Lafayette!J112)</f>
        <v>1</v>
      </c>
      <c r="K112">
        <f>SUM('Bucknell #2'!K112,'Lehigh #2'!K112,'American #2'!K112,'Lafayette #2'!K112,'Navy #2'!K112,'Colgate #2'!K112,'HC #2'!K112,'Army #2'!K112,Bucknell!K112,'Loyola #2'!K112,'Holy Cross'!K112,Navy!K112,colgate!K112,'Loyola '!K112,Army!K112,Lehigh!K112,American!K112,Lafayette!K112)</f>
        <v>0</v>
      </c>
      <c r="L112">
        <f>SUM('Bucknell #2'!L112,'Lehigh #2'!L112,'American #2'!L112,'Lafayette #2'!L112,'Navy #2'!L112,'Colgate #2'!L112,'HC #2'!L112,'Army #2'!L112,Bucknell!L112,'Loyola #2'!L112,'Holy Cross'!L112,Navy!L112,colgate!L112,'Loyola '!L112,Army!L112,Lehigh!L112,American!L112,Lafayette!L112)</f>
        <v>0</v>
      </c>
      <c r="M112">
        <f>SUM('Bucknell #2'!M112,'Lehigh #2'!M112,'American #2'!M112,'Lafayette #2'!M112,'Navy #2'!M112,'Colgate #2'!M112,'HC #2'!M112,'Army #2'!M112,Bucknell!M112,'Loyola #2'!M112,'Holy Cross'!M112,Navy!M112,colgate!M112,'Loyola '!M112,Army!M112,Lehigh!M112,American!M112,Lafayette!M112)</f>
        <v>0</v>
      </c>
    </row>
    <row r="113" spans="4:13">
      <c r="D113" t="s">
        <v>22</v>
      </c>
      <c r="E113">
        <f>SUM('Bucknell #2'!E113,'Lehigh #2'!E113,'American #2'!E113,'Lafayette #2'!E113,'Navy #2'!E113,'Colgate #2'!E113,'HC #2'!E113,'Army #2'!E113,Bucknell!E113,'Loyola #2'!E113,'Holy Cross'!E113,Navy!E113,colgate!E113,'Loyola '!E113,Army!E113,Lehigh!E113,American!E113,Lafayette!E113)</f>
        <v>1</v>
      </c>
      <c r="F113">
        <f>SUM('Bucknell #2'!F113,'Lehigh #2'!F113,'American #2'!F113,'Lafayette #2'!F113,'Navy #2'!F113,'Colgate #2'!F113,'HC #2'!F113,'Army #2'!F113,Bucknell!F113,'Loyola #2'!F113,'Holy Cross'!F113,Navy!F113,colgate!F113,'Loyola '!F113,Army!F113,Lehigh!F113,American!F113,Lafayette!F113)</f>
        <v>5</v>
      </c>
      <c r="G113">
        <f>SUM('Bucknell #2'!G113,'Lehigh #2'!G113,'American #2'!G113,'Lafayette #2'!G113,'Navy #2'!G113,'Colgate #2'!G113,'HC #2'!G113,'Army #2'!G113,Bucknell!G113,'Loyola #2'!G113,'Holy Cross'!G113,Navy!G113,colgate!G113,'Loyola '!G113,Army!G113,Lehigh!G113,American!G113,Lafayette!G113)</f>
        <v>2</v>
      </c>
      <c r="H113">
        <f>SUM('Bucknell #2'!H113,'Lehigh #2'!H113,'American #2'!H113,'Lafayette #2'!H113,'Navy #2'!H113,'Colgate #2'!H113,'HC #2'!H113,'Army #2'!H113,Bucknell!H113,'Loyola #2'!H113,'Holy Cross'!H113,Navy!H113,colgate!H113,'Loyola '!H113,Army!H113,Lehigh!H113,American!H113,Lafayette!H113)</f>
        <v>10</v>
      </c>
      <c r="I113">
        <f>SUM('Bucknell #2'!I113,'Lehigh #2'!I113,'American #2'!I113,'Lafayette #2'!I113,'Navy #2'!I113,'Colgate #2'!I113,'HC #2'!I113,'Army #2'!I113,Bucknell!I113,'Loyola #2'!I113,'Holy Cross'!I113,Navy!I113,colgate!I113,'Loyola '!I113,Army!I113,Lehigh!I113,American!I113,Lafayette!I113)</f>
        <v>3</v>
      </c>
      <c r="J113">
        <f>SUM('Bucknell #2'!J113,'Lehigh #2'!J113,'American #2'!J113,'Lafayette #2'!J113,'Navy #2'!J113,'Colgate #2'!J113,'HC #2'!J113,'Army #2'!J113,Bucknell!J113,'Loyola #2'!J113,'Holy Cross'!J113,Navy!J113,colgate!J113,'Loyola '!J113,Army!J113,Lehigh!J113,American!J113,Lafayette!J113)</f>
        <v>5</v>
      </c>
      <c r="K113">
        <f>SUM('Bucknell #2'!K113,'Lehigh #2'!K113,'American #2'!K113,'Lafayette #2'!K113,'Navy #2'!K113,'Colgate #2'!K113,'HC #2'!K113,'Army #2'!K113,Bucknell!K113,'Loyola #2'!K113,'Holy Cross'!K113,Navy!K113,colgate!K113,'Loyola '!K113,Army!K113,Lehigh!K113,American!K113,Lafayette!K113)</f>
        <v>0</v>
      </c>
      <c r="L113">
        <f>SUM('Bucknell #2'!L113,'Lehigh #2'!L113,'American #2'!L113,'Lafayette #2'!L113,'Navy #2'!L113,'Colgate #2'!L113,'HC #2'!L113,'Army #2'!L113,Bucknell!L113,'Loyola #2'!L113,'Holy Cross'!L113,Navy!L113,colgate!L113,'Loyola '!L113,Army!L113,Lehigh!L113,American!L113,Lafayette!L113)</f>
        <v>0</v>
      </c>
      <c r="M113">
        <f>SUM('Bucknell #2'!M113,'Lehigh #2'!M113,'American #2'!M113,'Lafayette #2'!M113,'Navy #2'!M113,'Colgate #2'!M113,'HC #2'!M113,'Army #2'!M113,Bucknell!M113,'Loyola #2'!M113,'Holy Cross'!M113,Navy!M113,colgate!M113,'Loyola '!M113,Army!M113,Lehigh!M113,American!M113,Lafayette!M113)</f>
        <v>0</v>
      </c>
    </row>
    <row r="114" spans="4:13" ht="15.75">
      <c r="D114" s="4" t="s">
        <v>25</v>
      </c>
      <c r="E114">
        <f>SUM('Bucknell #2'!E114,'Lehigh #2'!E114,'American #2'!E114,'Lafayette #2'!E114,'Navy #2'!E114,'Colgate #2'!E114,'HC #2'!E114,'Army #2'!E114,Bucknell!E114,'Loyola #2'!E114,'Holy Cross'!E114,Navy!E114,colgate!E114,'Loyola '!E114,Army!E114,Lehigh!E114,American!E114,Lafayette!E114)</f>
        <v>11</v>
      </c>
      <c r="F114">
        <f>SUM('Bucknell #2'!F114,'Lehigh #2'!F114,'American #2'!F114,'Lafayette #2'!F114,'Navy #2'!F114,'Colgate #2'!F114,'HC #2'!F114,'Army #2'!F114,Bucknell!F114,'Loyola #2'!F114,'Holy Cross'!F114,Navy!F114,colgate!F114,'Loyola '!F114,Army!F114,Lehigh!F114,American!F114,Lafayette!F114)</f>
        <v>36</v>
      </c>
      <c r="G114">
        <f>SUM('Bucknell #2'!G114,'Lehigh #2'!G114,'American #2'!G114,'Lafayette #2'!G114,'Navy #2'!G114,'Colgate #2'!G114,'HC #2'!G114,'Army #2'!G114,Bucknell!G114,'Loyola #2'!G114,'Holy Cross'!G114,Navy!G114,colgate!G114,'Loyola '!G114,Army!G114,Lehigh!G114,American!G114,Lafayette!G114)</f>
        <v>8</v>
      </c>
      <c r="H114">
        <f>SUM('Bucknell #2'!H114,'Lehigh #2'!H114,'American #2'!H114,'Lafayette #2'!H114,'Navy #2'!H114,'Colgate #2'!H114,'HC #2'!H114,'Army #2'!H114,Bucknell!H114,'Loyola #2'!H114,'Holy Cross'!H114,Navy!H114,colgate!H114,'Loyola '!H114,Army!H114,Lehigh!H114,American!H114,Lafayette!H114)</f>
        <v>27</v>
      </c>
      <c r="I114">
        <f>SUM('Bucknell #2'!I114,'Lehigh #2'!I114,'American #2'!I114,'Lafayette #2'!I114,'Navy #2'!I114,'Colgate #2'!I114,'HC #2'!I114,'Army #2'!I114,Bucknell!I114,'Loyola #2'!I114,'Holy Cross'!I114,Navy!I114,colgate!I114,'Loyola '!I114,Army!I114,Lehigh!I114,American!I114,Lafayette!I114)</f>
        <v>13</v>
      </c>
      <c r="J114">
        <f>SUM('Bucknell #2'!J114,'Lehigh #2'!J114,'American #2'!J114,'Lafayette #2'!J114,'Navy #2'!J114,'Colgate #2'!J114,'HC #2'!J114,'Army #2'!J114,Bucknell!J114,'Loyola #2'!J114,'Holy Cross'!J114,Navy!J114,colgate!J114,'Loyola '!J114,Army!J114,Lehigh!J114,American!J114,Lafayette!J114)</f>
        <v>28</v>
      </c>
      <c r="K114">
        <f>SUM('Bucknell #2'!K114,'Lehigh #2'!K114,'American #2'!K114,'Lafayette #2'!K114,'Navy #2'!K114,'Colgate #2'!K114,'HC #2'!K114,'Army #2'!K114,Bucknell!K114,'Loyola #2'!K114,'Holy Cross'!K114,Navy!K114,colgate!K114,'Loyola '!K114,Army!K114,Lehigh!K114,American!K114,Lafayette!K114)</f>
        <v>32</v>
      </c>
      <c r="L114">
        <f>SUM('Bucknell #2'!L114,'Lehigh #2'!L114,'American #2'!L114,'Lafayette #2'!L114,'Navy #2'!L114,'Colgate #2'!L114,'HC #2'!L114,'Army #2'!L114,Bucknell!L114,'Loyola #2'!L114,'Holy Cross'!L114,Navy!L114,colgate!L114,'Loyola '!L114,Army!L114,Lehigh!L114,American!L114,Lafayette!L114)</f>
        <v>91</v>
      </c>
      <c r="M114">
        <f>SUM('Bucknell #2'!M114,'Lehigh #2'!M114,'American #2'!M114,'Lafayette #2'!M114,'Navy #2'!M114,'Colgate #2'!M114,'HC #2'!M114,'Army #2'!M114,Bucknell!M114,'Loyola #2'!M114,'Holy Cross'!M114,Navy!M114,colgate!M114,'Loyola '!M114,Army!M114,Lehigh!M114,American!M114,Lafayette!M114)</f>
        <v>4</v>
      </c>
    </row>
    <row r="115" spans="4:13">
      <c r="E115">
        <f>SUM('Bucknell #2'!E115,'Lehigh #2'!E115,'American #2'!E115,'Lafayette #2'!E115,'Navy #2'!E115,'Colgate #2'!E115,'HC #2'!E115,'Army #2'!E115,Bucknell!E115,'Loyola #2'!E115,'Holy Cross'!E115,Navy!E115,colgate!E115,'Loyola '!E115,Army!E115,Lehigh!E115,American!E115,Lafayette!E115)</f>
        <v>0</v>
      </c>
      <c r="F115">
        <f>SUM('Bucknell #2'!F115,'Lehigh #2'!F115,'American #2'!F115,'Lafayette #2'!F115,'Navy #2'!F115,'Colgate #2'!F115,'HC #2'!F115,'Army #2'!F115,Bucknell!F115,'Loyola #2'!F115,'Holy Cross'!F115,Navy!F115,colgate!F115,'Loyola '!F115,Army!F115,Lehigh!F115,American!F115,Lafayette!F115)</f>
        <v>0</v>
      </c>
      <c r="G115">
        <f>SUM('Bucknell #2'!G115,'Lehigh #2'!G115,'American #2'!G115,'Lafayette #2'!G115,'Navy #2'!G115,'Colgate #2'!G115,'HC #2'!G115,'Army #2'!G115,Bucknell!G115,'Loyola #2'!G115,'Holy Cross'!G115,Navy!G115,colgate!G115,'Loyola '!G115,Army!G115,Lehigh!G115,American!G115,Lafayette!G115)</f>
        <v>0</v>
      </c>
      <c r="H115">
        <f>SUM('Bucknell #2'!H115,'Lehigh #2'!H115,'American #2'!H115,'Lafayette #2'!H115,'Navy #2'!H115,'Colgate #2'!H115,'HC #2'!H115,'Army #2'!H115,Bucknell!H115,'Loyola #2'!H115,'Holy Cross'!H115,Navy!H115,colgate!H115,'Loyola '!H115,Army!H115,Lehigh!H115,American!H115,Lafayette!H115)</f>
        <v>0</v>
      </c>
      <c r="I115">
        <f>SUM('Bucknell #2'!I115,'Lehigh #2'!I115,'American #2'!I115,'Lafayette #2'!I115,'Navy #2'!I115,'Colgate #2'!I115,'HC #2'!I115,'Army #2'!I115,Bucknell!I115,'Loyola #2'!I115,'Holy Cross'!I115,Navy!I115,colgate!I115,'Loyola '!I115,Army!I115,Lehigh!I115,American!I115,Lafayette!I115)</f>
        <v>0</v>
      </c>
      <c r="J115">
        <f>SUM('Bucknell #2'!J115,'Lehigh #2'!J115,'American #2'!J115,'Lafayette #2'!J115,'Navy #2'!J115,'Colgate #2'!J115,'HC #2'!J115,'Army #2'!J115,Bucknell!J115,'Loyola #2'!J115,'Holy Cross'!J115,Navy!J115,colgate!J115,'Loyola '!J115,Army!J115,Lehigh!J115,American!J115,Lafayette!J115)</f>
        <v>0</v>
      </c>
      <c r="K115">
        <f>SUM('Bucknell #2'!K115,'Lehigh #2'!K115,'American #2'!K115,'Lafayette #2'!K115,'Navy #2'!K115,'Colgate #2'!K115,'HC #2'!K115,'Army #2'!K115,Bucknell!K115,'Loyola #2'!K115,'Holy Cross'!K115,Navy!K115,colgate!K115,'Loyola '!K115,Army!K115,Lehigh!K115,American!K115,Lafayette!K115)</f>
        <v>0</v>
      </c>
      <c r="L115">
        <f>SUM('Bucknell #2'!L115,'Lehigh #2'!L115,'American #2'!L115,'Lafayette #2'!L115,'Navy #2'!L115,'Colgate #2'!L115,'HC #2'!L115,'Army #2'!L115,Bucknell!L115,'Loyola #2'!L115,'Holy Cross'!L115,Navy!L115,colgate!L115,'Loyola '!L115,Army!L115,Lehigh!L115,American!L115,Lafayette!L115)</f>
        <v>0</v>
      </c>
      <c r="M115">
        <f>SUM('Bucknell #2'!M115,'Lehigh #2'!M115,'American #2'!M115,'Lafayette #2'!M115,'Navy #2'!M115,'Colgate #2'!M115,'HC #2'!M115,'Army #2'!M115,Bucknell!M115,'Loyola #2'!M115,'Holy Cross'!M115,Navy!M115,colgate!M115,'Loyola '!M115,Army!M115,Lehigh!M115,American!M115,Lafayette!M115)</f>
        <v>0</v>
      </c>
    </row>
    <row r="116" spans="4:13">
      <c r="D116" s="4" t="s">
        <v>30</v>
      </c>
      <c r="E116">
        <f>SUM('Bucknell #2'!E116,'Lehigh #2'!E116,'American #2'!E116,'Lafayette #2'!E116,'Navy #2'!E116,'Colgate #2'!E116,'HC #2'!E116,'Army #2'!E116,Bucknell!E116,'Loyola #2'!E116,'Holy Cross'!E116,Navy!E116,colgate!E116,'Loyola '!E116,Army!E116,Lehigh!E116,American!E116,Lafayette!E116)</f>
        <v>0</v>
      </c>
      <c r="F116">
        <f>SUM('Bucknell #2'!F116,'Lehigh #2'!F116,'American #2'!F116,'Lafayette #2'!F116,'Navy #2'!F116,'Colgate #2'!F116,'HC #2'!F116,'Army #2'!F116,Bucknell!F116,'Loyola #2'!F116,'Holy Cross'!F116,Navy!F116,colgate!F116,'Loyola '!F116,Army!F116,Lehigh!F116,American!F116,Lafayette!F116)</f>
        <v>0</v>
      </c>
      <c r="G116">
        <f>SUM('Bucknell #2'!G116,'Lehigh #2'!G116,'American #2'!G116,'Lafayette #2'!G116,'Navy #2'!G116,'Colgate #2'!G116,'HC #2'!G116,'Army #2'!G116,Bucknell!G116,'Loyola #2'!G116,'Holy Cross'!G116,Navy!G116,colgate!G116,'Loyola '!G116,Army!G116,Lehigh!G116,American!G116,Lafayette!G116)</f>
        <v>0</v>
      </c>
      <c r="H116">
        <f>SUM('Bucknell #2'!H116,'Lehigh #2'!H116,'American #2'!H116,'Lafayette #2'!H116,'Navy #2'!H116,'Colgate #2'!H116,'HC #2'!H116,'Army #2'!H116,Bucknell!H116,'Loyola #2'!H116,'Holy Cross'!H116,Navy!H116,colgate!H116,'Loyola '!H116,Army!H116,Lehigh!H116,American!H116,Lafayette!H116)</f>
        <v>0</v>
      </c>
      <c r="I116">
        <f>SUM('Bucknell #2'!I116,'Lehigh #2'!I116,'American #2'!I116,'Lafayette #2'!I116,'Navy #2'!I116,'Colgate #2'!I116,'HC #2'!I116,'Army #2'!I116,Bucknell!I116,'Loyola #2'!I116,'Holy Cross'!I116,Navy!I116,colgate!I116,'Loyola '!I116,Army!I116,Lehigh!I116,American!I116,Lafayette!I116)</f>
        <v>0</v>
      </c>
      <c r="J116">
        <f>SUM('Bucknell #2'!J116,'Lehigh #2'!J116,'American #2'!J116,'Lafayette #2'!J116,'Navy #2'!J116,'Colgate #2'!J116,'HC #2'!J116,'Army #2'!J116,Bucknell!J116,'Loyola #2'!J116,'Holy Cross'!J116,Navy!J116,colgate!J116,'Loyola '!J116,Army!J116,Lehigh!J116,American!J116,Lafayette!J116)</f>
        <v>0</v>
      </c>
      <c r="K116">
        <f>SUM('Bucknell #2'!K116,'Lehigh #2'!K116,'American #2'!K116,'Lafayette #2'!K116,'Navy #2'!K116,'Colgate #2'!K116,'HC #2'!K116,'Army #2'!K116,Bucknell!K116,'Loyola #2'!K116,'Holy Cross'!K116,Navy!K116,colgate!K116,'Loyola '!K116,Army!K116,Lehigh!K116,American!K116,Lafayette!K116)</f>
        <v>0</v>
      </c>
      <c r="L116">
        <f>SUM('Bucknell #2'!L116,'Lehigh #2'!L116,'American #2'!L116,'Lafayette #2'!L116,'Navy #2'!L116,'Colgate #2'!L116,'HC #2'!L116,'Army #2'!L116,Bucknell!L116,'Loyola #2'!L116,'Holy Cross'!L116,Navy!L116,colgate!L116,'Loyola '!L116,Army!L116,Lehigh!L116,American!L116,Lafayette!L116)</f>
        <v>0</v>
      </c>
      <c r="M116">
        <f>SUM('Bucknell #2'!M116,'Lehigh #2'!M116,'American #2'!M116,'Lafayette #2'!M116,'Navy #2'!M116,'Colgate #2'!M116,'HC #2'!M116,'Army #2'!M116,Bucknell!M116,'Loyola #2'!M116,'Holy Cross'!M116,Navy!M116,colgate!M116,'Loyola '!M116,Army!M116,Lehigh!M116,American!M116,Lafayette!M116)</f>
        <v>0</v>
      </c>
    </row>
    <row r="117" spans="4:13">
      <c r="D117" t="s">
        <v>32</v>
      </c>
      <c r="E117">
        <f>SUM('Bucknell #2'!E117,'Lehigh #2'!E117,'American #2'!E117,'Lafayette #2'!E117,'Navy #2'!E117,'Colgate #2'!E117,'HC #2'!E117,'Army #2'!E117,Bucknell!E117,'Loyola #2'!E117,'Holy Cross'!E117,Navy!E117,colgate!E117,'Loyola '!E117,Army!E117,Lehigh!E117,American!E117,Lafayette!E117)</f>
        <v>0</v>
      </c>
      <c r="F117">
        <f>SUM('Bucknell #2'!F117,'Lehigh #2'!F117,'American #2'!F117,'Lafayette #2'!F117,'Navy #2'!F117,'Colgate #2'!F117,'HC #2'!F117,'Army #2'!F117,Bucknell!F117,'Loyola #2'!F117,'Holy Cross'!F117,Navy!F117,colgate!F117,'Loyola '!F117,Army!F117,Lehigh!F117,American!F117,Lafayette!F117)</f>
        <v>0</v>
      </c>
      <c r="G117">
        <f>SUM('Bucknell #2'!G117,'Lehigh #2'!G117,'American #2'!G117,'Lafayette #2'!G117,'Navy #2'!G117,'Colgate #2'!G117,'HC #2'!G117,'Army #2'!G117,Bucknell!G117,'Loyola #2'!G117,'Holy Cross'!G117,Navy!G117,colgate!G117,'Loyola '!G117,Army!G117,Lehigh!G117,American!G117,Lafayette!G117)</f>
        <v>0</v>
      </c>
      <c r="H117">
        <f>SUM('Bucknell #2'!H117,'Lehigh #2'!H117,'American #2'!H117,'Lafayette #2'!H117,'Navy #2'!H117,'Colgate #2'!H117,'HC #2'!H117,'Army #2'!H117,Bucknell!H117,'Loyola #2'!H117,'Holy Cross'!H117,Navy!H117,colgate!H117,'Loyola '!H117,Army!H117,Lehigh!H117,American!H117,Lafayette!H117)</f>
        <v>0</v>
      </c>
      <c r="I117">
        <f>SUM('Bucknell #2'!I117,'Lehigh #2'!I117,'American #2'!I117,'Lafayette #2'!I117,'Navy #2'!I117,'Colgate #2'!I117,'HC #2'!I117,'Army #2'!I117,Bucknell!I117,'Loyola #2'!I117,'Holy Cross'!I117,Navy!I117,colgate!I117,'Loyola '!I117,Army!I117,Lehigh!I117,American!I117,Lafayette!I117)</f>
        <v>0</v>
      </c>
      <c r="J117">
        <f>SUM('Bucknell #2'!J117,'Lehigh #2'!J117,'American #2'!J117,'Lafayette #2'!J117,'Navy #2'!J117,'Colgate #2'!J117,'HC #2'!J117,'Army #2'!J117,Bucknell!J117,'Loyola #2'!J117,'Holy Cross'!J117,Navy!J117,colgate!J117,'Loyola '!J117,Army!J117,Lehigh!J117,American!J117,Lafayette!J117)</f>
        <v>0</v>
      </c>
      <c r="K117">
        <f>SUM('Bucknell #2'!K117,'Lehigh #2'!K117,'American #2'!K117,'Lafayette #2'!K117,'Navy #2'!K117,'Colgate #2'!K117,'HC #2'!K117,'Army #2'!K117,Bucknell!K117,'Loyola #2'!K117,'Holy Cross'!K117,Navy!K117,colgate!K117,'Loyola '!K117,Army!K117,Lehigh!K117,American!K117,Lafayette!K117)</f>
        <v>0</v>
      </c>
      <c r="L117">
        <f>SUM('Bucknell #2'!L117,'Lehigh #2'!L117,'American #2'!L117,'Lafayette #2'!L117,'Navy #2'!L117,'Colgate #2'!L117,'HC #2'!L117,'Army #2'!L117,Bucknell!L117,'Loyola #2'!L117,'Holy Cross'!L117,Navy!L117,colgate!L117,'Loyola '!L117,Army!L117,Lehigh!L117,American!L117,Lafayette!L117)</f>
        <v>0</v>
      </c>
      <c r="M117">
        <f>SUM('Bucknell #2'!M117,'Lehigh #2'!M117,'American #2'!M117,'Lafayette #2'!M117,'Navy #2'!M117,'Colgate #2'!M117,'HC #2'!M117,'Army #2'!M117,Bucknell!M117,'Loyola #2'!M117,'Holy Cross'!M117,Navy!M117,colgate!M117,'Loyola '!M117,Army!M117,Lehigh!M117,American!M117,Lafayette!M117)</f>
        <v>0</v>
      </c>
    </row>
    <row r="118" spans="4:13">
      <c r="D118" t="s">
        <v>34</v>
      </c>
      <c r="E118">
        <f>SUM('Bucknell #2'!E118,'Lehigh #2'!E118,'American #2'!E118,'Lafayette #2'!E118,'Navy #2'!E118,'Colgate #2'!E118,'HC #2'!E118,'Army #2'!E118,Bucknell!E118,'Loyola #2'!E118,'Holy Cross'!E118,Navy!E118,colgate!E118,'Loyola '!E118,Army!E118,Lehigh!E118,American!E118,Lafayette!E118)</f>
        <v>1</v>
      </c>
      <c r="F118">
        <f>SUM('Bucknell #2'!F118,'Lehigh #2'!F118,'American #2'!F118,'Lafayette #2'!F118,'Navy #2'!F118,'Colgate #2'!F118,'HC #2'!F118,'Army #2'!F118,Bucknell!F118,'Loyola #2'!F118,'Holy Cross'!F118,Navy!F118,colgate!F118,'Loyola '!F118,Army!F118,Lehigh!F118,American!F118,Lafayette!F118)</f>
        <v>4</v>
      </c>
      <c r="G118">
        <f>SUM('Bucknell #2'!G118,'Lehigh #2'!G118,'American #2'!G118,'Lafayette #2'!G118,'Navy #2'!G118,'Colgate #2'!G118,'HC #2'!G118,'Army #2'!G118,Bucknell!G118,'Loyola #2'!G118,'Holy Cross'!G118,Navy!G118,colgate!G118,'Loyola '!G118,Army!G118,Lehigh!G118,American!G118,Lafayette!G118)</f>
        <v>1</v>
      </c>
      <c r="H118">
        <f>SUM('Bucknell #2'!H118,'Lehigh #2'!H118,'American #2'!H118,'Lafayette #2'!H118,'Navy #2'!H118,'Colgate #2'!H118,'HC #2'!H118,'Army #2'!H118,Bucknell!H118,'Loyola #2'!H118,'Holy Cross'!H118,Navy!H118,colgate!H118,'Loyola '!H118,Army!H118,Lehigh!H118,American!H118,Lafayette!H118)</f>
        <v>3</v>
      </c>
      <c r="I118">
        <f>SUM('Bucknell #2'!I118,'Lehigh #2'!I118,'American #2'!I118,'Lafayette #2'!I118,'Navy #2'!I118,'Colgate #2'!I118,'HC #2'!I118,'Army #2'!I118,Bucknell!I118,'Loyola #2'!I118,'Holy Cross'!I118,Navy!I118,colgate!I118,'Loyola '!I118,Army!I118,Lehigh!I118,American!I118,Lafayette!I118)</f>
        <v>0</v>
      </c>
      <c r="J118">
        <f>SUM('Bucknell #2'!J118,'Lehigh #2'!J118,'American #2'!J118,'Lafayette #2'!J118,'Navy #2'!J118,'Colgate #2'!J118,'HC #2'!J118,'Army #2'!J118,Bucknell!J118,'Loyola #2'!J118,'Holy Cross'!J118,Navy!J118,colgate!J118,'Loyola '!J118,Army!J118,Lehigh!J118,American!J118,Lafayette!J118)</f>
        <v>4</v>
      </c>
      <c r="K118">
        <f>SUM('Bucknell #2'!K118,'Lehigh #2'!K118,'American #2'!K118,'Lafayette #2'!K118,'Navy #2'!K118,'Colgate #2'!K118,'HC #2'!K118,'Army #2'!K118,Bucknell!K118,'Loyola #2'!K118,'Holy Cross'!K118,Navy!K118,colgate!K118,'Loyola '!K118,Army!K118,Lehigh!K118,American!K118,Lafayette!K118)</f>
        <v>0</v>
      </c>
      <c r="L118">
        <f>SUM('Bucknell #2'!L118,'Lehigh #2'!L118,'American #2'!L118,'Lafayette #2'!L118,'Navy #2'!L118,'Colgate #2'!L118,'HC #2'!L118,'Army #2'!L118,Bucknell!L118,'Loyola #2'!L118,'Holy Cross'!L118,Navy!L118,colgate!L118,'Loyola '!L118,Army!L118,Lehigh!L118,American!L118,Lafayette!L118)</f>
        <v>0</v>
      </c>
      <c r="M118">
        <f>SUM('Bucknell #2'!M118,'Lehigh #2'!M118,'American #2'!M118,'Lafayette #2'!M118,'Navy #2'!M118,'Colgate #2'!M118,'HC #2'!M118,'Army #2'!M118,Bucknell!M118,'Loyola #2'!M118,'Holy Cross'!M118,Navy!M118,colgate!M118,'Loyola '!M118,Army!M118,Lehigh!M118,American!M118,Lafayette!M118)</f>
        <v>0</v>
      </c>
    </row>
    <row r="119" spans="4:13">
      <c r="D119" t="s">
        <v>36</v>
      </c>
      <c r="E119">
        <f>SUM('Bucknell #2'!E119,'Lehigh #2'!E119,'American #2'!E119,'Lafayette #2'!E119,'Navy #2'!E119,'Colgate #2'!E119,'HC #2'!E119,'Army #2'!E119,Bucknell!E119,'Loyola #2'!E119,'Holy Cross'!E119,Navy!E119,colgate!E119,'Loyola '!E119,Army!E119,Lehigh!E119,American!E119,Lafayette!E119)</f>
        <v>0</v>
      </c>
      <c r="F119">
        <f>SUM('Bucknell #2'!F119,'Lehigh #2'!F119,'American #2'!F119,'Lafayette #2'!F119,'Navy #2'!F119,'Colgate #2'!F119,'HC #2'!F119,'Army #2'!F119,Bucknell!F119,'Loyola #2'!F119,'Holy Cross'!F119,Navy!F119,colgate!F119,'Loyola '!F119,Army!F119,Lehigh!F119,American!F119,Lafayette!F119)</f>
        <v>1</v>
      </c>
      <c r="G119">
        <f>SUM('Bucknell #2'!G119,'Lehigh #2'!G119,'American #2'!G119,'Lafayette #2'!G119,'Navy #2'!G119,'Colgate #2'!G119,'HC #2'!G119,'Army #2'!G119,Bucknell!G119,'Loyola #2'!G119,'Holy Cross'!G119,Navy!G119,colgate!G119,'Loyola '!G119,Army!G119,Lehigh!G119,American!G119,Lafayette!G119)</f>
        <v>0</v>
      </c>
      <c r="H119">
        <f>SUM('Bucknell #2'!H119,'Lehigh #2'!H119,'American #2'!H119,'Lafayette #2'!H119,'Navy #2'!H119,'Colgate #2'!H119,'HC #2'!H119,'Army #2'!H119,Bucknell!H119,'Loyola #2'!H119,'Holy Cross'!H119,Navy!H119,colgate!H119,'Loyola '!H119,Army!H119,Lehigh!H119,American!H119,Lafayette!H119)</f>
        <v>1</v>
      </c>
      <c r="I119">
        <f>SUM('Bucknell #2'!I119,'Lehigh #2'!I119,'American #2'!I119,'Lafayette #2'!I119,'Navy #2'!I119,'Colgate #2'!I119,'HC #2'!I119,'Army #2'!I119,Bucknell!I119,'Loyola #2'!I119,'Holy Cross'!I119,Navy!I119,colgate!I119,'Loyola '!I119,Army!I119,Lehigh!I119,American!I119,Lafayette!I119)</f>
        <v>1</v>
      </c>
      <c r="J119">
        <f>SUM('Bucknell #2'!J119,'Lehigh #2'!J119,'American #2'!J119,'Lafayette #2'!J119,'Navy #2'!J119,'Colgate #2'!J119,'HC #2'!J119,'Army #2'!J119,Bucknell!J119,'Loyola #2'!J119,'Holy Cross'!J119,Navy!J119,colgate!J119,'Loyola '!J119,Army!J119,Lehigh!J119,American!J119,Lafayette!J119)</f>
        <v>2</v>
      </c>
      <c r="K119">
        <f>SUM('Bucknell #2'!K119,'Lehigh #2'!K119,'American #2'!K119,'Lafayette #2'!K119,'Navy #2'!K119,'Colgate #2'!K119,'HC #2'!K119,'Army #2'!K119,Bucknell!K119,'Loyola #2'!K119,'Holy Cross'!K119,Navy!K119,colgate!K119,'Loyola '!K119,Army!K119,Lehigh!K119,American!K119,Lafayette!K119)</f>
        <v>0</v>
      </c>
      <c r="L119">
        <f>SUM('Bucknell #2'!L119,'Lehigh #2'!L119,'American #2'!L119,'Lafayette #2'!L119,'Navy #2'!L119,'Colgate #2'!L119,'HC #2'!L119,'Army #2'!L119,Bucknell!L119,'Loyola #2'!L119,'Holy Cross'!L119,Navy!L119,colgate!L119,'Loyola '!L119,Army!L119,Lehigh!L119,American!L119,Lafayette!L119)</f>
        <v>0</v>
      </c>
      <c r="M119">
        <f>SUM('Bucknell #2'!M119,'Lehigh #2'!M119,'American #2'!M119,'Lafayette #2'!M119,'Navy #2'!M119,'Colgate #2'!M119,'HC #2'!M119,'Army #2'!M119,Bucknell!M119,'Loyola #2'!M119,'Holy Cross'!M119,Navy!M119,colgate!M119,'Loyola '!M119,Army!M119,Lehigh!M119,American!M119,Lafayette!M119)</f>
        <v>0</v>
      </c>
    </row>
    <row r="120" spans="4:13">
      <c r="D120" t="s">
        <v>38</v>
      </c>
      <c r="E120">
        <f>SUM('Bucknell #2'!E120,'Lehigh #2'!E120,'American #2'!E120,'Lafayette #2'!E120,'Navy #2'!E120,'Colgate #2'!E120,'HC #2'!E120,'Army #2'!E120,Bucknell!E120,'Loyola #2'!E120,'Holy Cross'!E120,Navy!E120,colgate!E120,'Loyola '!E120,Army!E120,Lehigh!E120,American!E120,Lafayette!E120)</f>
        <v>0</v>
      </c>
      <c r="F120">
        <f>SUM('Bucknell #2'!F120,'Lehigh #2'!F120,'American #2'!F120,'Lafayette #2'!F120,'Navy #2'!F120,'Colgate #2'!F120,'HC #2'!F120,'Army #2'!F120,Bucknell!F120,'Loyola #2'!F120,'Holy Cross'!F120,Navy!F120,colgate!F120,'Loyola '!F120,Army!F120,Lehigh!F120,American!F120,Lafayette!F120)</f>
        <v>0</v>
      </c>
      <c r="G120">
        <f>SUM('Bucknell #2'!G120,'Lehigh #2'!G120,'American #2'!G120,'Lafayette #2'!G120,'Navy #2'!G120,'Colgate #2'!G120,'HC #2'!G120,'Army #2'!G120,Bucknell!G120,'Loyola #2'!G120,'Holy Cross'!G120,Navy!G120,colgate!G120,'Loyola '!G120,Army!G120,Lehigh!G120,American!G120,Lafayette!G120)</f>
        <v>0</v>
      </c>
      <c r="H120">
        <f>SUM('Bucknell #2'!H120,'Lehigh #2'!H120,'American #2'!H120,'Lafayette #2'!H120,'Navy #2'!H120,'Colgate #2'!H120,'HC #2'!H120,'Army #2'!H120,Bucknell!H120,'Loyola #2'!H120,'Holy Cross'!H120,Navy!H120,colgate!H120,'Loyola '!H120,Army!H120,Lehigh!H120,American!H120,Lafayette!H120)</f>
        <v>0</v>
      </c>
      <c r="I120">
        <f>SUM('Bucknell #2'!I120,'Lehigh #2'!I120,'American #2'!I120,'Lafayette #2'!I120,'Navy #2'!I120,'Colgate #2'!I120,'HC #2'!I120,'Army #2'!I120,Bucknell!I120,'Loyola #2'!I120,'Holy Cross'!I120,Navy!I120,colgate!I120,'Loyola '!I120,Army!I120,Lehigh!I120,American!I120,Lafayette!I120)</f>
        <v>0</v>
      </c>
      <c r="J120">
        <f>SUM('Bucknell #2'!J120,'Lehigh #2'!J120,'American #2'!J120,'Lafayette #2'!J120,'Navy #2'!J120,'Colgate #2'!J120,'HC #2'!J120,'Army #2'!J120,Bucknell!J120,'Loyola #2'!J120,'Holy Cross'!J120,Navy!J120,colgate!J120,'Loyola '!J120,Army!J120,Lehigh!J120,American!J120,Lafayette!J120)</f>
        <v>0</v>
      </c>
      <c r="K120">
        <f>SUM('Bucknell #2'!K120,'Lehigh #2'!K120,'American #2'!K120,'Lafayette #2'!K120,'Navy #2'!K120,'Colgate #2'!K120,'HC #2'!K120,'Army #2'!K120,Bucknell!K120,'Loyola #2'!K120,'Holy Cross'!K120,Navy!K120,colgate!K120,'Loyola '!K120,Army!K120,Lehigh!K120,American!K120,Lafayette!K120)</f>
        <v>0</v>
      </c>
      <c r="L120">
        <f>SUM('Bucknell #2'!L120,'Lehigh #2'!L120,'American #2'!L120,'Lafayette #2'!L120,'Navy #2'!L120,'Colgate #2'!L120,'HC #2'!L120,'Army #2'!L120,Bucknell!L120,'Loyola #2'!L120,'Holy Cross'!L120,Navy!L120,colgate!L120,'Loyola '!L120,Army!L120,Lehigh!L120,American!L120,Lafayette!L120)</f>
        <v>0</v>
      </c>
      <c r="M120">
        <f>SUM('Bucknell #2'!M120,'Lehigh #2'!M120,'American #2'!M120,'Lafayette #2'!M120,'Navy #2'!M120,'Colgate #2'!M120,'HC #2'!M120,'Army #2'!M120,Bucknell!M120,'Loyola #2'!M120,'Holy Cross'!M120,Navy!M120,colgate!M120,'Loyola '!M120,Army!M120,Lehigh!M120,American!M120,Lafayette!M120)</f>
        <v>0</v>
      </c>
    </row>
    <row r="121" spans="4:13">
      <c r="D121" t="s">
        <v>40</v>
      </c>
      <c r="E121">
        <f>SUM('Bucknell #2'!E121,'Lehigh #2'!E121,'American #2'!E121,'Lafayette #2'!E121,'Navy #2'!E121,'Colgate #2'!E121,'HC #2'!E121,'Army #2'!E121,Bucknell!E121,'Loyola #2'!E121,'Holy Cross'!E121,Navy!E121,colgate!E121,'Loyola '!E121,Army!E121,Lehigh!E121,American!E121,Lafayette!E121)</f>
        <v>0</v>
      </c>
      <c r="F121">
        <f>SUM('Bucknell #2'!F121,'Lehigh #2'!F121,'American #2'!F121,'Lafayette #2'!F121,'Navy #2'!F121,'Colgate #2'!F121,'HC #2'!F121,'Army #2'!F121,Bucknell!F121,'Loyola #2'!F121,'Holy Cross'!F121,Navy!F121,colgate!F121,'Loyola '!F121,Army!F121,Lehigh!F121,American!F121,Lafayette!F121)</f>
        <v>2</v>
      </c>
      <c r="G121">
        <f>SUM('Bucknell #2'!G121,'Lehigh #2'!G121,'American #2'!G121,'Lafayette #2'!G121,'Navy #2'!G121,'Colgate #2'!G121,'HC #2'!G121,'Army #2'!G121,Bucknell!G121,'Loyola #2'!G121,'Holy Cross'!G121,Navy!G121,colgate!G121,'Loyola '!G121,Army!G121,Lehigh!G121,American!G121,Lafayette!G121)</f>
        <v>0</v>
      </c>
      <c r="H121">
        <f>SUM('Bucknell #2'!H121,'Lehigh #2'!H121,'American #2'!H121,'Lafayette #2'!H121,'Navy #2'!H121,'Colgate #2'!H121,'HC #2'!H121,'Army #2'!H121,Bucknell!H121,'Loyola #2'!H121,'Holy Cross'!H121,Navy!H121,colgate!H121,'Loyola '!H121,Army!H121,Lehigh!H121,American!H121,Lafayette!H121)</f>
        <v>1</v>
      </c>
      <c r="I121">
        <f>SUM('Bucknell #2'!I121,'Lehigh #2'!I121,'American #2'!I121,'Lafayette #2'!I121,'Navy #2'!I121,'Colgate #2'!I121,'HC #2'!I121,'Army #2'!I121,Bucknell!I121,'Loyola #2'!I121,'Holy Cross'!I121,Navy!I121,colgate!I121,'Loyola '!I121,Army!I121,Lehigh!I121,American!I121,Lafayette!I121)</f>
        <v>2</v>
      </c>
      <c r="J121">
        <f>SUM('Bucknell #2'!J121,'Lehigh #2'!J121,'American #2'!J121,'Lafayette #2'!J121,'Navy #2'!J121,'Colgate #2'!J121,'HC #2'!J121,'Army #2'!J121,Bucknell!J121,'Loyola #2'!J121,'Holy Cross'!J121,Navy!J121,colgate!J121,'Loyola '!J121,Army!J121,Lehigh!J121,American!J121,Lafayette!J121)</f>
        <v>2</v>
      </c>
      <c r="K121">
        <f>SUM('Bucknell #2'!K121,'Lehigh #2'!K121,'American #2'!K121,'Lafayette #2'!K121,'Navy #2'!K121,'Colgate #2'!K121,'HC #2'!K121,'Army #2'!K121,Bucknell!K121,'Loyola #2'!K121,'Holy Cross'!K121,Navy!K121,colgate!K121,'Loyola '!K121,Army!K121,Lehigh!K121,American!K121,Lafayette!K121)</f>
        <v>0</v>
      </c>
      <c r="L121">
        <f>SUM('Bucknell #2'!L121,'Lehigh #2'!L121,'American #2'!L121,'Lafayette #2'!L121,'Navy #2'!L121,'Colgate #2'!L121,'HC #2'!L121,'Army #2'!L121,Bucknell!L121,'Loyola #2'!L121,'Holy Cross'!L121,Navy!L121,colgate!L121,'Loyola '!L121,Army!L121,Lehigh!L121,American!L121,Lafayette!L121)</f>
        <v>0</v>
      </c>
      <c r="M121">
        <f>SUM('Bucknell #2'!M121,'Lehigh #2'!M121,'American #2'!M121,'Lafayette #2'!M121,'Navy #2'!M121,'Colgate #2'!M121,'HC #2'!M121,'Army #2'!M121,Bucknell!M121,'Loyola #2'!M121,'Holy Cross'!M121,Navy!M121,colgate!M121,'Loyola '!M121,Army!M121,Lehigh!M121,American!M121,Lafayette!M121)</f>
        <v>0</v>
      </c>
    </row>
    <row r="122" spans="4:13">
      <c r="D122" t="s">
        <v>41</v>
      </c>
      <c r="E122">
        <f>SUM('Bucknell #2'!E122,'Lehigh #2'!E122,'American #2'!E122,'Lafayette #2'!E122,'Navy #2'!E122,'Colgate #2'!E122,'HC #2'!E122,'Army #2'!E122,Bucknell!E122,'Loyola #2'!E122,'Holy Cross'!E122,Navy!E122,colgate!E122,'Loyola '!E122,Army!E122,Lehigh!E122,American!E122,Lafayette!E122)</f>
        <v>0</v>
      </c>
      <c r="F122">
        <f>SUM('Bucknell #2'!F122,'Lehigh #2'!F122,'American #2'!F122,'Lafayette #2'!F122,'Navy #2'!F122,'Colgate #2'!F122,'HC #2'!F122,'Army #2'!F122,Bucknell!F122,'Loyola #2'!F122,'Holy Cross'!F122,Navy!F122,colgate!F122,'Loyola '!F122,Army!F122,Lehigh!F122,American!F122,Lafayette!F122)</f>
        <v>0</v>
      </c>
      <c r="G122">
        <f>SUM('Bucknell #2'!G122,'Lehigh #2'!G122,'American #2'!G122,'Lafayette #2'!G122,'Navy #2'!G122,'Colgate #2'!G122,'HC #2'!G122,'Army #2'!G122,Bucknell!G122,'Loyola #2'!G122,'Holy Cross'!G122,Navy!G122,colgate!G122,'Loyola '!G122,Army!G122,Lehigh!G122,American!G122,Lafayette!G122)</f>
        <v>1</v>
      </c>
      <c r="H122">
        <f>SUM('Bucknell #2'!H122,'Lehigh #2'!H122,'American #2'!H122,'Lafayette #2'!H122,'Navy #2'!H122,'Colgate #2'!H122,'HC #2'!H122,'Army #2'!H122,Bucknell!H122,'Loyola #2'!H122,'Holy Cross'!H122,Navy!H122,colgate!H122,'Loyola '!H122,Army!H122,Lehigh!H122,American!H122,Lafayette!H122)</f>
        <v>2</v>
      </c>
      <c r="I122">
        <f>SUM('Bucknell #2'!I122,'Lehigh #2'!I122,'American #2'!I122,'Lafayette #2'!I122,'Navy #2'!I122,'Colgate #2'!I122,'HC #2'!I122,'Army #2'!I122,Bucknell!I122,'Loyola #2'!I122,'Holy Cross'!I122,Navy!I122,colgate!I122,'Loyola '!I122,Army!I122,Lehigh!I122,American!I122,Lafayette!I122)</f>
        <v>0</v>
      </c>
      <c r="J122">
        <f>SUM('Bucknell #2'!J122,'Lehigh #2'!J122,'American #2'!J122,'Lafayette #2'!J122,'Navy #2'!J122,'Colgate #2'!J122,'HC #2'!J122,'Army #2'!J122,Bucknell!J122,'Loyola #2'!J122,'Holy Cross'!J122,Navy!J122,colgate!J122,'Loyola '!J122,Army!J122,Lehigh!J122,American!J122,Lafayette!J122)</f>
        <v>2</v>
      </c>
      <c r="K122">
        <f>SUM('Bucknell #2'!K122,'Lehigh #2'!K122,'American #2'!K122,'Lafayette #2'!K122,'Navy #2'!K122,'Colgate #2'!K122,'HC #2'!K122,'Army #2'!K122,Bucknell!K122,'Loyola #2'!K122,'Holy Cross'!K122,Navy!K122,colgate!K122,'Loyola '!K122,Army!K122,Lehigh!K122,American!K122,Lafayette!K122)</f>
        <v>0</v>
      </c>
      <c r="L122">
        <f>SUM('Bucknell #2'!L122,'Lehigh #2'!L122,'American #2'!L122,'Lafayette #2'!L122,'Navy #2'!L122,'Colgate #2'!L122,'HC #2'!L122,'Army #2'!L122,Bucknell!L122,'Loyola #2'!L122,'Holy Cross'!L122,Navy!L122,colgate!L122,'Loyola '!L122,Army!L122,Lehigh!L122,American!L122,Lafayette!L122)</f>
        <v>0</v>
      </c>
      <c r="M122">
        <f>SUM('Bucknell #2'!M122,'Lehigh #2'!M122,'American #2'!M122,'Lafayette #2'!M122,'Navy #2'!M122,'Colgate #2'!M122,'HC #2'!M122,'Army #2'!M122,Bucknell!M122,'Loyola #2'!M122,'Holy Cross'!M122,Navy!M122,colgate!M122,'Loyola '!M122,Army!M122,Lehigh!M122,American!M122,Lafayette!M122)</f>
        <v>0</v>
      </c>
    </row>
    <row r="123" spans="4:13" ht="15.75">
      <c r="D123" s="4" t="s">
        <v>25</v>
      </c>
      <c r="E123">
        <f>SUM('Bucknell #2'!E123,'Lehigh #2'!E123,'American #2'!E123,'Lafayette #2'!E123,'Navy #2'!E123,'Colgate #2'!E123,'HC #2'!E123,'Army #2'!E123,Bucknell!E123,'Loyola #2'!E123,'Holy Cross'!E123,Navy!E123,colgate!E123,'Loyola '!E123,Army!E123,Lehigh!E123,American!E123,Lafayette!E123)</f>
        <v>1</v>
      </c>
      <c r="F123">
        <f>SUM('Bucknell #2'!F123,'Lehigh #2'!F123,'American #2'!F123,'Lafayette #2'!F123,'Navy #2'!F123,'Colgate #2'!F123,'HC #2'!F123,'Army #2'!F123,Bucknell!F123,'Loyola #2'!F123,'Holy Cross'!F123,Navy!F123,colgate!F123,'Loyola '!F123,Army!F123,Lehigh!F123,American!F123,Lafayette!F123)</f>
        <v>7</v>
      </c>
      <c r="G123">
        <f>SUM('Bucknell #2'!G123,'Lehigh #2'!G123,'American #2'!G123,'Lafayette #2'!G123,'Navy #2'!G123,'Colgate #2'!G123,'HC #2'!G123,'Army #2'!G123,Bucknell!G123,'Loyola #2'!G123,'Holy Cross'!G123,Navy!G123,colgate!G123,'Loyola '!G123,Army!G123,Lehigh!G123,American!G123,Lafayette!G123)</f>
        <v>2</v>
      </c>
      <c r="H123">
        <f>SUM('Bucknell #2'!H123,'Lehigh #2'!H123,'American #2'!H123,'Lafayette #2'!H123,'Navy #2'!H123,'Colgate #2'!H123,'HC #2'!H123,'Army #2'!H123,Bucknell!H123,'Loyola #2'!H123,'Holy Cross'!H123,Navy!H123,colgate!H123,'Loyola '!H123,Army!H123,Lehigh!H123,American!H123,Lafayette!H123)</f>
        <v>7</v>
      </c>
      <c r="I123">
        <f>SUM('Bucknell #2'!I123,'Lehigh #2'!I123,'American #2'!I123,'Lafayette #2'!I123,'Navy #2'!I123,'Colgate #2'!I123,'HC #2'!I123,'Army #2'!I123,Bucknell!I123,'Loyola #2'!I123,'Holy Cross'!I123,Navy!I123,colgate!I123,'Loyola '!I123,Army!I123,Lehigh!I123,American!I123,Lafayette!I123)</f>
        <v>3</v>
      </c>
      <c r="J123">
        <f>SUM('Bucknell #2'!J123,'Lehigh #2'!J123,'American #2'!J123,'Lafayette #2'!J123,'Navy #2'!J123,'Colgate #2'!J123,'HC #2'!J123,'Army #2'!J123,Bucknell!J123,'Loyola #2'!J123,'Holy Cross'!J123,Navy!J123,colgate!J123,'Loyola '!J123,Army!J123,Lehigh!J123,American!J123,Lafayette!J123)</f>
        <v>10</v>
      </c>
      <c r="K123">
        <f>SUM('Bucknell #2'!K123,'Lehigh #2'!K123,'American #2'!K123,'Lafayette #2'!K123,'Navy #2'!K123,'Colgate #2'!K123,'HC #2'!K123,'Army #2'!K123,Bucknell!K123,'Loyola #2'!K123,'Holy Cross'!K123,Navy!K123,colgate!K123,'Loyola '!K123,Army!K123,Lehigh!K123,American!K123,Lafayette!K123)</f>
        <v>6</v>
      </c>
      <c r="L123">
        <f>SUM('Bucknell #2'!L123,'Lehigh #2'!L123,'American #2'!L123,'Lafayette #2'!L123,'Navy #2'!L123,'Colgate #2'!L123,'HC #2'!L123,'Army #2'!L123,Bucknell!L123,'Loyola #2'!L123,'Holy Cross'!L123,Navy!L123,colgate!L123,'Loyola '!L123,Army!L123,Lehigh!L123,American!L123,Lafayette!L123)</f>
        <v>24</v>
      </c>
      <c r="M123">
        <f>SUM('Bucknell #2'!M123,'Lehigh #2'!M123,'American #2'!M123,'Lafayette #2'!M123,'Navy #2'!M123,'Colgate #2'!M123,'HC #2'!M123,'Army #2'!M123,Bucknell!M123,'Loyola #2'!M123,'Holy Cross'!M123,Navy!M123,colgate!M123,'Loyola '!M123,Army!M123,Lehigh!M123,American!M123,Lafayette!M123)</f>
        <v>0</v>
      </c>
    </row>
    <row r="124" spans="4:13">
      <c r="E124">
        <f>SUM('Bucknell #2'!E124,'Lehigh #2'!E124,'American #2'!E124,'Lafayette #2'!E124,'Navy #2'!E124,'Colgate #2'!E124,'HC #2'!E124,'Army #2'!E124,Bucknell!E124,'Loyola #2'!E124,'Holy Cross'!E124,Navy!E124,colgate!E124,'Loyola '!E124,Army!E124,Lehigh!E124,American!E124,Lafayette!E124)</f>
        <v>0</v>
      </c>
      <c r="F124">
        <f>SUM('Bucknell #2'!F124,'Lehigh #2'!F124,'American #2'!F124,'Lafayette #2'!F124,'Navy #2'!F124,'Colgate #2'!F124,'HC #2'!F124,'Army #2'!F124,Bucknell!F124,'Loyola #2'!F124,'Holy Cross'!F124,Navy!F124,colgate!F124,'Loyola '!F124,Army!F124,Lehigh!F124,American!F124,Lafayette!F124)</f>
        <v>0</v>
      </c>
      <c r="G124">
        <f>SUM('Bucknell #2'!G124,'Lehigh #2'!G124,'American #2'!G124,'Lafayette #2'!G124,'Navy #2'!G124,'Colgate #2'!G124,'HC #2'!G124,'Army #2'!G124,Bucknell!G124,'Loyola #2'!G124,'Holy Cross'!G124,Navy!G124,colgate!G124,'Loyola '!G124,Army!G124,Lehigh!G124,American!G124,Lafayette!G124)</f>
        <v>0</v>
      </c>
      <c r="H124">
        <f>SUM('Bucknell #2'!H124,'Lehigh #2'!H124,'American #2'!H124,'Lafayette #2'!H124,'Navy #2'!H124,'Colgate #2'!H124,'HC #2'!H124,'Army #2'!H124,Bucknell!H124,'Loyola #2'!H124,'Holy Cross'!H124,Navy!H124,colgate!H124,'Loyola '!H124,Army!H124,Lehigh!H124,American!H124,Lafayette!H124)</f>
        <v>0</v>
      </c>
      <c r="I124">
        <f>SUM('Bucknell #2'!I124,'Lehigh #2'!I124,'American #2'!I124,'Lafayette #2'!I124,'Navy #2'!I124,'Colgate #2'!I124,'HC #2'!I124,'Army #2'!I124,Bucknell!I124,'Loyola #2'!I124,'Holy Cross'!I124,Navy!I124,colgate!I124,'Loyola '!I124,Army!I124,Lehigh!I124,American!I124,Lafayette!I124)</f>
        <v>0</v>
      </c>
      <c r="J124">
        <f>SUM('Bucknell #2'!J124,'Lehigh #2'!J124,'American #2'!J124,'Lafayette #2'!J124,'Navy #2'!J124,'Colgate #2'!J124,'HC #2'!J124,'Army #2'!J124,Bucknell!J124,'Loyola #2'!J124,'Holy Cross'!J124,Navy!J124,colgate!J124,'Loyola '!J124,Army!J124,Lehigh!J124,American!J124,Lafayette!J124)</f>
        <v>0</v>
      </c>
      <c r="K124">
        <f>SUM('Bucknell #2'!K124,'Lehigh #2'!K124,'American #2'!K124,'Lafayette #2'!K124,'Navy #2'!K124,'Colgate #2'!K124,'HC #2'!K124,'Army #2'!K124,Bucknell!K124,'Loyola #2'!K124,'Holy Cross'!K124,Navy!K124,colgate!K124,'Loyola '!K124,Army!K124,Lehigh!K124,American!K124,Lafayette!K124)</f>
        <v>0</v>
      </c>
      <c r="L124">
        <f>SUM('Bucknell #2'!L124,'Lehigh #2'!L124,'American #2'!L124,'Lafayette #2'!L124,'Navy #2'!L124,'Colgate #2'!L124,'HC #2'!L124,'Army #2'!L124,Bucknell!L124,'Loyola #2'!L124,'Holy Cross'!L124,Navy!L124,colgate!L124,'Loyola '!L124,Army!L124,Lehigh!L124,American!L124,Lafayette!L124)</f>
        <v>0</v>
      </c>
      <c r="M124">
        <f>SUM('Bucknell #2'!M124,'Lehigh #2'!M124,'American #2'!M124,'Lafayette #2'!M124,'Navy #2'!M124,'Colgate #2'!M124,'HC #2'!M124,'Army #2'!M124,Bucknell!M124,'Loyola #2'!M124,'Holy Cross'!M124,Navy!M124,colgate!M124,'Loyola '!M124,Army!M124,Lehigh!M124,American!M124,Lafayette!M124)</f>
        <v>0</v>
      </c>
    </row>
    <row r="125" spans="4:13">
      <c r="D125" s="4" t="s">
        <v>26</v>
      </c>
      <c r="E125">
        <f>SUM('Bucknell #2'!E125,'Lehigh #2'!E125,'American #2'!E125,'Lafayette #2'!E125,'Navy #2'!E125,'Colgate #2'!E125,'HC #2'!E125,'Army #2'!E125,Bucknell!E125,'Loyola #2'!E125,'Holy Cross'!E125,Navy!E125,colgate!E125,'Loyola '!E125,Army!E125,Lehigh!E125,American!E125,Lafayette!E125)</f>
        <v>0</v>
      </c>
      <c r="F125">
        <f>SUM('Bucknell #2'!F125,'Lehigh #2'!F125,'American #2'!F125,'Lafayette #2'!F125,'Navy #2'!F125,'Colgate #2'!F125,'HC #2'!F125,'Army #2'!F125,Bucknell!F125,'Loyola #2'!F125,'Holy Cross'!F125,Navy!F125,colgate!F125,'Loyola '!F125,Army!F125,Lehigh!F125,American!F125,Lafayette!F125)</f>
        <v>0</v>
      </c>
      <c r="G125">
        <f>SUM('Bucknell #2'!G125,'Lehigh #2'!G125,'American #2'!G125,'Lafayette #2'!G125,'Navy #2'!G125,'Colgate #2'!G125,'HC #2'!G125,'Army #2'!G125,Bucknell!G125,'Loyola #2'!G125,'Holy Cross'!G125,Navy!G125,colgate!G125,'Loyola '!G125,Army!G125,Lehigh!G125,American!G125,Lafayette!G125)</f>
        <v>0</v>
      </c>
      <c r="H125">
        <f>SUM('Bucknell #2'!H125,'Lehigh #2'!H125,'American #2'!H125,'Lafayette #2'!H125,'Navy #2'!H125,'Colgate #2'!H125,'HC #2'!H125,'Army #2'!H125,Bucknell!H125,'Loyola #2'!H125,'Holy Cross'!H125,Navy!H125,colgate!H125,'Loyola '!H125,Army!H125,Lehigh!H125,American!H125,Lafayette!H125)</f>
        <v>0</v>
      </c>
      <c r="I125">
        <f>SUM('Bucknell #2'!I125,'Lehigh #2'!I125,'American #2'!I125,'Lafayette #2'!I125,'Navy #2'!I125,'Colgate #2'!I125,'HC #2'!I125,'Army #2'!I125,Bucknell!I125,'Loyola #2'!I125,'Holy Cross'!I125,Navy!I125,colgate!I125,'Loyola '!I125,Army!I125,Lehigh!I125,American!I125,Lafayette!I125)</f>
        <v>0</v>
      </c>
      <c r="J125">
        <f>SUM('Bucknell #2'!J125,'Lehigh #2'!J125,'American #2'!J125,'Lafayette #2'!J125,'Navy #2'!J125,'Colgate #2'!J125,'HC #2'!J125,'Army #2'!J125,Bucknell!J125,'Loyola #2'!J125,'Holy Cross'!J125,Navy!J125,colgate!J125,'Loyola '!J125,Army!J125,Lehigh!J125,American!J125,Lafayette!J125)</f>
        <v>0</v>
      </c>
      <c r="K125">
        <f>SUM('Bucknell #2'!K125,'Lehigh #2'!K125,'American #2'!K125,'Lafayette #2'!K125,'Navy #2'!K125,'Colgate #2'!K125,'HC #2'!K125,'Army #2'!K125,Bucknell!K125,'Loyola #2'!K125,'Holy Cross'!K125,Navy!K125,colgate!K125,'Loyola '!K125,Army!K125,Lehigh!K125,American!K125,Lafayette!K125)</f>
        <v>0</v>
      </c>
      <c r="L125">
        <f>SUM('Bucknell #2'!L125,'Lehigh #2'!L125,'American #2'!L125,'Lafayette #2'!L125,'Navy #2'!L125,'Colgate #2'!L125,'HC #2'!L125,'Army #2'!L125,Bucknell!L125,'Loyola #2'!L125,'Holy Cross'!L125,Navy!L125,colgate!L125,'Loyola '!L125,Army!L125,Lehigh!L125,American!L125,Lafayette!L125)</f>
        <v>0</v>
      </c>
      <c r="M125">
        <f>SUM('Bucknell #2'!M125,'Lehigh #2'!M125,'American #2'!M125,'Lafayette #2'!M125,'Navy #2'!M125,'Colgate #2'!M125,'HC #2'!M125,'Army #2'!M125,Bucknell!M125,'Loyola #2'!M125,'Holy Cross'!M125,Navy!M125,colgate!M125,'Loyola '!M125,Army!M125,Lehigh!M125,American!M125,Lafayette!M125)</f>
        <v>0</v>
      </c>
    </row>
    <row r="126" spans="4:13">
      <c r="D126" s="5" t="s">
        <v>45</v>
      </c>
      <c r="E126">
        <f>SUM('Bucknell #2'!E126,'Lehigh #2'!E126,'American #2'!E126,'Lafayette #2'!E126,'Navy #2'!E126,'Colgate #2'!E126,'HC #2'!E126,'Army #2'!E126,Bucknell!E126,'Loyola #2'!E126,'Holy Cross'!E126,Navy!E126,colgate!E126,'Loyola '!E126,Army!E126,Lehigh!E126,American!E126,Lafayette!E126)</f>
        <v>3</v>
      </c>
      <c r="F126">
        <f>SUM('Bucknell #2'!F126,'Lehigh #2'!F126,'American #2'!F126,'Lafayette #2'!F126,'Navy #2'!F126,'Colgate #2'!F126,'HC #2'!F126,'Army #2'!F126,Bucknell!F126,'Loyola #2'!F126,'Holy Cross'!F126,Navy!F126,colgate!F126,'Loyola '!F126,Army!F126,Lehigh!F126,American!F126,Lafayette!F126)</f>
        <v>12</v>
      </c>
      <c r="G126">
        <f>SUM('Bucknell #2'!G126,'Lehigh #2'!G126,'American #2'!G126,'Lafayette #2'!G126,'Navy #2'!G126,'Colgate #2'!G126,'HC #2'!G126,'Army #2'!G126,Bucknell!G126,'Loyola #2'!G126,'Holy Cross'!G126,Navy!G126,colgate!G126,'Loyola '!G126,Army!G126,Lehigh!G126,American!G126,Lafayette!G126)</f>
        <v>1</v>
      </c>
      <c r="H126">
        <f>SUM('Bucknell #2'!H126,'Lehigh #2'!H126,'American #2'!H126,'Lafayette #2'!H126,'Navy #2'!H126,'Colgate #2'!H126,'HC #2'!H126,'Army #2'!H126,Bucknell!H126,'Loyola #2'!H126,'Holy Cross'!H126,Navy!H126,colgate!H126,'Loyola '!H126,Army!H126,Lehigh!H126,American!H126,Lafayette!H126)</f>
        <v>21</v>
      </c>
      <c r="I126">
        <f>SUM('Bucknell #2'!I126,'Lehigh #2'!I126,'American #2'!I126,'Lafayette #2'!I126,'Navy #2'!I126,'Colgate #2'!I126,'HC #2'!I126,'Army #2'!I126,Bucknell!I126,'Loyola #2'!I126,'Holy Cross'!I126,Navy!I126,colgate!I126,'Loyola '!I126,Army!I126,Lehigh!I126,American!I126,Lafayette!I126)</f>
        <v>1</v>
      </c>
      <c r="J126">
        <f>SUM('Bucknell #2'!J126,'Lehigh #2'!J126,'American #2'!J126,'Lafayette #2'!J126,'Navy #2'!J126,'Colgate #2'!J126,'HC #2'!J126,'Army #2'!J126,Bucknell!J126,'Loyola #2'!J126,'Holy Cross'!J126,Navy!J126,colgate!J126,'Loyola '!J126,Army!J126,Lehigh!J126,American!J126,Lafayette!J126)</f>
        <v>5</v>
      </c>
      <c r="K126">
        <f>SUM('Bucknell #2'!K126,'Lehigh #2'!K126,'American #2'!K126,'Lafayette #2'!K126,'Navy #2'!K126,'Colgate #2'!K126,'HC #2'!K126,'Army #2'!K126,Bucknell!K126,'Loyola #2'!K126,'Holy Cross'!K126,Navy!K126,colgate!K126,'Loyola '!K126,Army!K126,Lehigh!K126,American!K126,Lafayette!K126)</f>
        <v>0</v>
      </c>
      <c r="L126">
        <f>SUM('Bucknell #2'!L126,'Lehigh #2'!L126,'American #2'!L126,'Lafayette #2'!L126,'Navy #2'!L126,'Colgate #2'!L126,'HC #2'!L126,'Army #2'!L126,Bucknell!L126,'Loyola #2'!L126,'Holy Cross'!L126,Navy!L126,colgate!L126,'Loyola '!L126,Army!L126,Lehigh!L126,American!L126,Lafayette!L126)</f>
        <v>0</v>
      </c>
      <c r="M126">
        <f>SUM('Bucknell #2'!M126,'Lehigh #2'!M126,'American #2'!M126,'Lafayette #2'!M126,'Navy #2'!M126,'Colgate #2'!M126,'HC #2'!M126,'Army #2'!M126,Bucknell!M126,'Loyola #2'!M126,'Holy Cross'!M126,Navy!M126,colgate!M126,'Loyola '!M126,Army!M126,Lehigh!M126,American!M126,Lafayette!M126)</f>
        <v>0</v>
      </c>
    </row>
    <row r="127" spans="4:13">
      <c r="D127" t="s">
        <v>49</v>
      </c>
      <c r="E127">
        <f>SUM('Bucknell #2'!E127,'Lehigh #2'!E127,'American #2'!E127,'Lafayette #2'!E127,'Navy #2'!E127,'Colgate #2'!E127,'HC #2'!E127,'Army #2'!E127,Bucknell!E127,'Loyola #2'!E127,'Holy Cross'!E127,Navy!E127,colgate!E127,'Loyola '!E127,Army!E127,Lehigh!E127,American!E127,Lafayette!E127)</f>
        <v>3</v>
      </c>
      <c r="F127">
        <f>SUM('Bucknell #2'!F127,'Lehigh #2'!F127,'American #2'!F127,'Lafayette #2'!F127,'Navy #2'!F127,'Colgate #2'!F127,'HC #2'!F127,'Army #2'!F127,Bucknell!F127,'Loyola #2'!F127,'Holy Cross'!F127,Navy!F127,colgate!F127,'Loyola '!F127,Army!F127,Lehigh!F127,American!F127,Lafayette!F127)</f>
        <v>16</v>
      </c>
      <c r="G127">
        <f>SUM('Bucknell #2'!G127,'Lehigh #2'!G127,'American #2'!G127,'Lafayette #2'!G127,'Navy #2'!G127,'Colgate #2'!G127,'HC #2'!G127,'Army #2'!G127,Bucknell!G127,'Loyola #2'!G127,'Holy Cross'!G127,Navy!G127,colgate!G127,'Loyola '!G127,Army!G127,Lehigh!G127,American!G127,Lafayette!G127)</f>
        <v>4</v>
      </c>
      <c r="H127">
        <f>SUM('Bucknell #2'!H127,'Lehigh #2'!H127,'American #2'!H127,'Lafayette #2'!H127,'Navy #2'!H127,'Colgate #2'!H127,'HC #2'!H127,'Army #2'!H127,Bucknell!H127,'Loyola #2'!H127,'Holy Cross'!H127,Navy!H127,colgate!H127,'Loyola '!H127,Army!H127,Lehigh!H127,American!H127,Lafayette!H127)</f>
        <v>12</v>
      </c>
      <c r="I127">
        <f>SUM('Bucknell #2'!I127,'Lehigh #2'!I127,'American #2'!I127,'Lafayette #2'!I127,'Navy #2'!I127,'Colgate #2'!I127,'HC #2'!I127,'Army #2'!I127,Bucknell!I127,'Loyola #2'!I127,'Holy Cross'!I127,Navy!I127,colgate!I127,'Loyola '!I127,Army!I127,Lehigh!I127,American!I127,Lafayette!I127)</f>
        <v>8</v>
      </c>
      <c r="J127">
        <f>SUM('Bucknell #2'!J127,'Lehigh #2'!J127,'American #2'!J127,'Lafayette #2'!J127,'Navy #2'!J127,'Colgate #2'!J127,'HC #2'!J127,'Army #2'!J127,Bucknell!J127,'Loyola #2'!J127,'Holy Cross'!J127,Navy!J127,colgate!J127,'Loyola '!J127,Army!J127,Lehigh!J127,American!J127,Lafayette!J127)</f>
        <v>13</v>
      </c>
      <c r="K127">
        <f>SUM('Bucknell #2'!K127,'Lehigh #2'!K127,'American #2'!K127,'Lafayette #2'!K127,'Navy #2'!K127,'Colgate #2'!K127,'HC #2'!K127,'Army #2'!K127,Bucknell!K127,'Loyola #2'!K127,'Holy Cross'!K127,Navy!K127,colgate!K127,'Loyola '!K127,Army!K127,Lehigh!K127,American!K127,Lafayette!K127)</f>
        <v>0</v>
      </c>
      <c r="L127">
        <f>SUM('Bucknell #2'!L127,'Lehigh #2'!L127,'American #2'!L127,'Lafayette #2'!L127,'Navy #2'!L127,'Colgate #2'!L127,'HC #2'!L127,'Army #2'!L127,Bucknell!L127,'Loyola #2'!L127,'Holy Cross'!L127,Navy!L127,colgate!L127,'Loyola '!L127,Army!L127,Lehigh!L127,American!L127,Lafayette!L127)</f>
        <v>0</v>
      </c>
      <c r="M127">
        <f>SUM('Bucknell #2'!M127,'Lehigh #2'!M127,'American #2'!M127,'Lafayette #2'!M127,'Navy #2'!M127,'Colgate #2'!M127,'HC #2'!M127,'Army #2'!M127,Bucknell!M127,'Loyola #2'!M127,'Holy Cross'!M127,Navy!M127,colgate!M127,'Loyola '!M127,Army!M127,Lehigh!M127,American!M127,Lafayette!M127)</f>
        <v>0</v>
      </c>
    </row>
    <row r="128" spans="4:13">
      <c r="D128" t="s">
        <v>50</v>
      </c>
      <c r="E128">
        <f>SUM('Bucknell #2'!E128,'Lehigh #2'!E128,'American #2'!E128,'Lafayette #2'!E128,'Navy #2'!E128,'Colgate #2'!E128,'HC #2'!E128,'Army #2'!E128,Bucknell!E128,'Loyola #2'!E128,'Holy Cross'!E128,Navy!E128,colgate!E128,'Loyola '!E128,Army!E128,Lehigh!E128,American!E128,Lafayette!E128)</f>
        <v>11</v>
      </c>
      <c r="F128">
        <f>SUM('Bucknell #2'!F128,'Lehigh #2'!F128,'American #2'!F128,'Lafayette #2'!F128,'Navy #2'!F128,'Colgate #2'!F128,'HC #2'!F128,'Army #2'!F128,Bucknell!F128,'Loyola #2'!F128,'Holy Cross'!F128,Navy!F128,colgate!F128,'Loyola '!F128,Army!F128,Lehigh!F128,American!F128,Lafayette!F128)</f>
        <v>32</v>
      </c>
      <c r="G128">
        <f>SUM('Bucknell #2'!G128,'Lehigh #2'!G128,'American #2'!G128,'Lafayette #2'!G128,'Navy #2'!G128,'Colgate #2'!G128,'HC #2'!G128,'Army #2'!G128,Bucknell!G128,'Loyola #2'!G128,'Holy Cross'!G128,Navy!G128,colgate!G128,'Loyola '!G128,Army!G128,Lehigh!G128,American!G128,Lafayette!G128)</f>
        <v>4</v>
      </c>
      <c r="H128">
        <f>SUM('Bucknell #2'!H128,'Lehigh #2'!H128,'American #2'!H128,'Lafayette #2'!H128,'Navy #2'!H128,'Colgate #2'!H128,'HC #2'!H128,'Army #2'!H128,Bucknell!H128,'Loyola #2'!H128,'Holy Cross'!H128,Navy!H128,colgate!H128,'Loyola '!H128,Army!H128,Lehigh!H128,American!H128,Lafayette!H128)</f>
        <v>20</v>
      </c>
      <c r="I128">
        <f>SUM('Bucknell #2'!I128,'Lehigh #2'!I128,'American #2'!I128,'Lafayette #2'!I128,'Navy #2'!I128,'Colgate #2'!I128,'HC #2'!I128,'Army #2'!I128,Bucknell!I128,'Loyola #2'!I128,'Holy Cross'!I128,Navy!I128,colgate!I128,'Loyola '!I128,Army!I128,Lehigh!I128,American!I128,Lafayette!I128)</f>
        <v>10</v>
      </c>
      <c r="J128">
        <f>SUM('Bucknell #2'!J128,'Lehigh #2'!J128,'American #2'!J128,'Lafayette #2'!J128,'Navy #2'!J128,'Colgate #2'!J128,'HC #2'!J128,'Army #2'!J128,Bucknell!J128,'Loyola #2'!J128,'Holy Cross'!J128,Navy!J128,colgate!J128,'Loyola '!J128,Army!J128,Lehigh!J128,American!J128,Lafayette!J128)</f>
        <v>24</v>
      </c>
      <c r="K128">
        <f>SUM('Bucknell #2'!K128,'Lehigh #2'!K128,'American #2'!K128,'Lafayette #2'!K128,'Navy #2'!K128,'Colgate #2'!K128,'HC #2'!K128,'Army #2'!K128,Bucknell!K128,'Loyola #2'!K128,'Holy Cross'!K128,Navy!K128,colgate!K128,'Loyola '!K128,Army!K128,Lehigh!K128,American!K128,Lafayette!K128)</f>
        <v>0</v>
      </c>
      <c r="L128">
        <f>SUM('Bucknell #2'!L128,'Lehigh #2'!L128,'American #2'!L128,'Lafayette #2'!L128,'Navy #2'!L128,'Colgate #2'!L128,'HC #2'!L128,'Army #2'!L128,Bucknell!L128,'Loyola #2'!L128,'Holy Cross'!L128,Navy!L128,colgate!L128,'Loyola '!L128,Army!L128,Lehigh!L128,American!L128,Lafayette!L128)</f>
        <v>0</v>
      </c>
      <c r="M128">
        <f>SUM('Bucknell #2'!M128,'Lehigh #2'!M128,'American #2'!M128,'Lafayette #2'!M128,'Navy #2'!M128,'Colgate #2'!M128,'HC #2'!M128,'Army #2'!M128,Bucknell!M128,'Loyola #2'!M128,'Holy Cross'!M128,Navy!M128,colgate!M128,'Loyola '!M128,Army!M128,Lehigh!M128,American!M128,Lafayette!M128)</f>
        <v>1</v>
      </c>
    </row>
    <row r="129" spans="4:13" ht="15.75">
      <c r="D129" s="4" t="s">
        <v>25</v>
      </c>
      <c r="E129">
        <f>SUM('Bucknell #2'!E129,'Lehigh #2'!E129,'American #2'!E129,'Lafayette #2'!E129,'Navy #2'!E129,'Colgate #2'!E129,'HC #2'!E129,'Army #2'!E129,Bucknell!E129,'Loyola #2'!E129,'Holy Cross'!E129,Navy!E129,colgate!E129,'Loyola '!E129,Army!E129,Lehigh!E129,American!E129,Lafayette!E129)</f>
        <v>17</v>
      </c>
      <c r="F129">
        <f>SUM('Bucknell #2'!F129,'Lehigh #2'!F129,'American #2'!F129,'Lafayette #2'!F129,'Navy #2'!F129,'Colgate #2'!F129,'HC #2'!F129,'Army #2'!F129,Bucknell!F129,'Loyola #2'!F129,'Holy Cross'!F129,Navy!F129,colgate!F129,'Loyola '!F129,Army!F129,Lehigh!F129,American!F129,Lafayette!F129)</f>
        <v>60</v>
      </c>
      <c r="G129">
        <f>SUM('Bucknell #2'!G129,'Lehigh #2'!G129,'American #2'!G129,'Lafayette #2'!G129,'Navy #2'!G129,'Colgate #2'!G129,'HC #2'!G129,'Army #2'!G129,Bucknell!G129,'Loyola #2'!G129,'Holy Cross'!G129,Navy!G129,colgate!G129,'Loyola '!G129,Army!G129,Lehigh!G129,American!G129,Lafayette!G129)</f>
        <v>9</v>
      </c>
      <c r="H129">
        <f>SUM('Bucknell #2'!H129,'Lehigh #2'!H129,'American #2'!H129,'Lafayette #2'!H129,'Navy #2'!H129,'Colgate #2'!H129,'HC #2'!H129,'Army #2'!H129,Bucknell!H129,'Loyola #2'!H129,'Holy Cross'!H129,Navy!H129,colgate!H129,'Loyola '!H129,Army!H129,Lehigh!H129,American!H129,Lafayette!H129)</f>
        <v>53</v>
      </c>
      <c r="I129">
        <f>SUM('Bucknell #2'!I129,'Lehigh #2'!I129,'American #2'!I129,'Lafayette #2'!I129,'Navy #2'!I129,'Colgate #2'!I129,'HC #2'!I129,'Army #2'!I129,Bucknell!I129,'Loyola #2'!I129,'Holy Cross'!I129,Navy!I129,colgate!I129,'Loyola '!I129,Army!I129,Lehigh!I129,American!I129,Lafayette!I129)</f>
        <v>19</v>
      </c>
      <c r="J129">
        <f>SUM('Bucknell #2'!J129,'Lehigh #2'!J129,'American #2'!J129,'Lafayette #2'!J129,'Navy #2'!J129,'Colgate #2'!J129,'HC #2'!J129,'Army #2'!J129,Bucknell!J129,'Loyola #2'!J129,'Holy Cross'!J129,Navy!J129,colgate!J129,'Loyola '!J129,Army!J129,Lehigh!J129,American!J129,Lafayette!J129)</f>
        <v>42</v>
      </c>
      <c r="K129">
        <f>SUM('Bucknell #2'!K129,'Lehigh #2'!K129,'American #2'!K129,'Lafayette #2'!K129,'Navy #2'!K129,'Colgate #2'!K129,'HC #2'!K129,'Army #2'!K129,Bucknell!K129,'Loyola #2'!K129,'Holy Cross'!K129,Navy!K129,colgate!K129,'Loyola '!K129,Army!K129,Lehigh!K129,American!K129,Lafayette!K129)</f>
        <v>45</v>
      </c>
      <c r="L129">
        <f>SUM('Bucknell #2'!L129,'Lehigh #2'!L129,'American #2'!L129,'Lafayette #2'!L129,'Navy #2'!L129,'Colgate #2'!L129,'HC #2'!L129,'Army #2'!L129,Bucknell!L129,'Loyola #2'!L129,'Holy Cross'!L129,Navy!L129,colgate!L129,'Loyola '!L129,Army!L129,Lehigh!L129,American!L129,Lafayette!L129)</f>
        <v>155</v>
      </c>
      <c r="M129">
        <f>SUM('Bucknell #2'!M129,'Lehigh #2'!M129,'American #2'!M129,'Lafayette #2'!M129,'Navy #2'!M129,'Colgate #2'!M129,'HC #2'!M129,'Army #2'!M129,Bucknell!M129,'Loyola #2'!M129,'Holy Cross'!M129,Navy!M129,colgate!M129,'Loyola '!M129,Army!M129,Lehigh!M129,American!M129,Lafayette!M129)</f>
        <v>1</v>
      </c>
    </row>
    <row r="130" spans="4:13">
      <c r="E130">
        <f>SUM('Bucknell #2'!E130,'Lehigh #2'!E130,'American #2'!E130,'Lafayette #2'!E130,'Navy #2'!E130,'Colgate #2'!E130,'HC #2'!E130,'Army #2'!E130,Bucknell!E130,'Loyola #2'!E130,'Holy Cross'!E130,Navy!E130,colgate!E130,'Loyola '!E130,Army!E130,Lehigh!E130,American!E130,Lafayette!E130)</f>
        <v>0</v>
      </c>
      <c r="F130">
        <f>SUM('Bucknell #2'!F130,'Lehigh #2'!F130,'American #2'!F130,'Lafayette #2'!F130,'Navy #2'!F130,'Colgate #2'!F130,'HC #2'!F130,'Army #2'!F130,Bucknell!F130,'Loyola #2'!F130,'Holy Cross'!F130,Navy!F130,colgate!F130,'Loyola '!F130,Army!F130,Lehigh!F130,American!F130,Lafayette!F130)</f>
        <v>0</v>
      </c>
      <c r="G130">
        <f>SUM('Bucknell #2'!G130,'Lehigh #2'!G130,'American #2'!G130,'Lafayette #2'!G130,'Navy #2'!G130,'Colgate #2'!G130,'HC #2'!G130,'Army #2'!G130,Bucknell!G130,'Loyola #2'!G130,'Holy Cross'!G130,Navy!G130,colgate!G130,'Loyola '!G130,Army!G130,Lehigh!G130,American!G130,Lafayette!G130)</f>
        <v>0</v>
      </c>
      <c r="H130">
        <f>SUM('Bucknell #2'!H130,'Lehigh #2'!H130,'American #2'!H130,'Lafayette #2'!H130,'Navy #2'!H130,'Colgate #2'!H130,'HC #2'!H130,'Army #2'!H130,Bucknell!H130,'Loyola #2'!H130,'Holy Cross'!H130,Navy!H130,colgate!H130,'Loyola '!H130,Army!H130,Lehigh!H130,American!H130,Lafayette!H130)</f>
        <v>0</v>
      </c>
      <c r="I130">
        <f>SUM('Bucknell #2'!I130,'Lehigh #2'!I130,'American #2'!I130,'Lafayette #2'!I130,'Navy #2'!I130,'Colgate #2'!I130,'HC #2'!I130,'Army #2'!I130,Bucknell!I130,'Loyola #2'!I130,'Holy Cross'!I130,Navy!I130,colgate!I130,'Loyola '!I130,Army!I130,Lehigh!I130,American!I130,Lafayette!I130)</f>
        <v>0</v>
      </c>
      <c r="J130">
        <f>SUM('Bucknell #2'!J130,'Lehigh #2'!J130,'American #2'!J130,'Lafayette #2'!J130,'Navy #2'!J130,'Colgate #2'!J130,'HC #2'!J130,'Army #2'!J130,Bucknell!J130,'Loyola #2'!J130,'Holy Cross'!J130,Navy!J130,colgate!J130,'Loyola '!J130,Army!J130,Lehigh!J130,American!J130,Lafayette!J130)</f>
        <v>0</v>
      </c>
      <c r="K130">
        <f>SUM('Bucknell #2'!K130,'Lehigh #2'!K130,'American #2'!K130,'Lafayette #2'!K130,'Navy #2'!K130,'Colgate #2'!K130,'HC #2'!K130,'Army #2'!K130,Bucknell!K130,'Loyola #2'!K130,'Holy Cross'!K130,Navy!K130,colgate!K130,'Loyola '!K130,Army!K130,Lehigh!K130,American!K130,Lafayette!K130)</f>
        <v>0</v>
      </c>
      <c r="L130">
        <f>SUM('Bucknell #2'!L130,'Lehigh #2'!L130,'American #2'!L130,'Lafayette #2'!L130,'Navy #2'!L130,'Colgate #2'!L130,'HC #2'!L130,'Army #2'!L130,Bucknell!L130,'Loyola #2'!L130,'Holy Cross'!L130,Navy!L130,colgate!L130,'Loyola '!L130,Army!L130,Lehigh!L130,American!L130,Lafayette!L130)</f>
        <v>0</v>
      </c>
      <c r="M130">
        <f>SUM('Bucknell #2'!M130,'Lehigh #2'!M130,'American #2'!M130,'Lafayette #2'!M130,'Navy #2'!M130,'Colgate #2'!M130,'HC #2'!M130,'Army #2'!M130,Bucknell!M130,'Loyola #2'!M130,'Holy Cross'!M130,Navy!M130,colgate!M130,'Loyola '!M130,Army!M130,Lehigh!M130,American!M130,Lafayette!M130)</f>
        <v>0</v>
      </c>
    </row>
    <row r="131" spans="4:13">
      <c r="D131" s="4" t="s">
        <v>28</v>
      </c>
      <c r="E131">
        <f>SUM('Bucknell #2'!E131,'Lehigh #2'!E131,'American #2'!E131,'Lafayette #2'!E131,'Navy #2'!E131,'Colgate #2'!E131,'HC #2'!E131,'Army #2'!E131,Bucknell!E131,'Loyola #2'!E131,'Holy Cross'!E131,Navy!E131,colgate!E131,'Loyola '!E131,Army!E131,Lehigh!E131,American!E131,Lafayette!E131)</f>
        <v>0</v>
      </c>
      <c r="F131">
        <f>SUM('Bucknell #2'!F131,'Lehigh #2'!F131,'American #2'!F131,'Lafayette #2'!F131,'Navy #2'!F131,'Colgate #2'!F131,'HC #2'!F131,'Army #2'!F131,Bucknell!F131,'Loyola #2'!F131,'Holy Cross'!F131,Navy!F131,colgate!F131,'Loyola '!F131,Army!F131,Lehigh!F131,American!F131,Lafayette!F131)</f>
        <v>0</v>
      </c>
      <c r="G131">
        <f>SUM('Bucknell #2'!G131,'Lehigh #2'!G131,'American #2'!G131,'Lafayette #2'!G131,'Navy #2'!G131,'Colgate #2'!G131,'HC #2'!G131,'Army #2'!G131,Bucknell!G131,'Loyola #2'!G131,'Holy Cross'!G131,Navy!G131,colgate!G131,'Loyola '!G131,Army!G131,Lehigh!G131,American!G131,Lafayette!G131)</f>
        <v>0</v>
      </c>
      <c r="H131">
        <f>SUM('Bucknell #2'!H131,'Lehigh #2'!H131,'American #2'!H131,'Lafayette #2'!H131,'Navy #2'!H131,'Colgate #2'!H131,'HC #2'!H131,'Army #2'!H131,Bucknell!H131,'Loyola #2'!H131,'Holy Cross'!H131,Navy!H131,colgate!H131,'Loyola '!H131,Army!H131,Lehigh!H131,American!H131,Lafayette!H131)</f>
        <v>0</v>
      </c>
      <c r="I131">
        <f>SUM('Bucknell #2'!I131,'Lehigh #2'!I131,'American #2'!I131,'Lafayette #2'!I131,'Navy #2'!I131,'Colgate #2'!I131,'HC #2'!I131,'Army #2'!I131,Bucknell!I131,'Loyola #2'!I131,'Holy Cross'!I131,Navy!I131,colgate!I131,'Loyola '!I131,Army!I131,Lehigh!I131,American!I131,Lafayette!I131)</f>
        <v>0</v>
      </c>
      <c r="J131">
        <f>SUM('Bucknell #2'!J131,'Lehigh #2'!J131,'American #2'!J131,'Lafayette #2'!J131,'Navy #2'!J131,'Colgate #2'!J131,'HC #2'!J131,'Army #2'!J131,Bucknell!J131,'Loyola #2'!J131,'Holy Cross'!J131,Navy!J131,colgate!J131,'Loyola '!J131,Army!J131,Lehigh!J131,American!J131,Lafayette!J131)</f>
        <v>0</v>
      </c>
      <c r="K131">
        <f>SUM('Bucknell #2'!K131,'Lehigh #2'!K131,'American #2'!K131,'Lafayette #2'!K131,'Navy #2'!K131,'Colgate #2'!K131,'HC #2'!K131,'Army #2'!K131,Bucknell!K131,'Loyola #2'!K131,'Holy Cross'!K131,Navy!K131,colgate!K131,'Loyola '!K131,Army!K131,Lehigh!K131,American!K131,Lafayette!K131)</f>
        <v>0</v>
      </c>
      <c r="L131">
        <f>SUM('Bucknell #2'!L131,'Lehigh #2'!L131,'American #2'!L131,'Lafayette #2'!L131,'Navy #2'!L131,'Colgate #2'!L131,'HC #2'!L131,'Army #2'!L131,Bucknell!L131,'Loyola #2'!L131,'Holy Cross'!L131,Navy!L131,colgate!L131,'Loyola '!L131,Army!L131,Lehigh!L131,American!L131,Lafayette!L131)</f>
        <v>0</v>
      </c>
      <c r="M131">
        <f>SUM('Bucknell #2'!M131,'Lehigh #2'!M131,'American #2'!M131,'Lafayette #2'!M131,'Navy #2'!M131,'Colgate #2'!M131,'HC #2'!M131,'Army #2'!M131,Bucknell!M131,'Loyola #2'!M131,'Holy Cross'!M131,Navy!M131,colgate!M131,'Loyola '!M131,Army!M131,Lehigh!M131,American!M131,Lafayette!M131)</f>
        <v>0</v>
      </c>
    </row>
    <row r="132" spans="4:13">
      <c r="D132" t="s">
        <v>57</v>
      </c>
      <c r="E132">
        <f>SUM('Bucknell #2'!E132,'Lehigh #2'!E132,'American #2'!E132,'Lafayette #2'!E132,'Navy #2'!E132,'Colgate #2'!E132,'HC #2'!E132,'Army #2'!E132,Bucknell!E132,'Loyola #2'!E132,'Holy Cross'!E132,Navy!E132,colgate!E132,'Loyola '!E132,Army!E132,Lehigh!E132,American!E132,Lafayette!E132)</f>
        <v>1</v>
      </c>
      <c r="F132">
        <f>SUM('Bucknell #2'!F132,'Lehigh #2'!F132,'American #2'!F132,'Lafayette #2'!F132,'Navy #2'!F132,'Colgate #2'!F132,'HC #2'!F132,'Army #2'!F132,Bucknell!F132,'Loyola #2'!F132,'Holy Cross'!F132,Navy!F132,colgate!F132,'Loyola '!F132,Army!F132,Lehigh!F132,American!F132,Lafayette!F132)</f>
        <v>3</v>
      </c>
      <c r="G132">
        <f>SUM('Bucknell #2'!G132,'Lehigh #2'!G132,'American #2'!G132,'Lafayette #2'!G132,'Navy #2'!G132,'Colgate #2'!G132,'HC #2'!G132,'Army #2'!G132,Bucknell!G132,'Loyola #2'!G132,'Holy Cross'!G132,Navy!G132,colgate!G132,'Loyola '!G132,Army!G132,Lehigh!G132,American!G132,Lafayette!G132)</f>
        <v>0</v>
      </c>
      <c r="H132">
        <f>SUM('Bucknell #2'!H132,'Lehigh #2'!H132,'American #2'!H132,'Lafayette #2'!H132,'Navy #2'!H132,'Colgate #2'!H132,'HC #2'!H132,'Army #2'!H132,Bucknell!H132,'Loyola #2'!H132,'Holy Cross'!H132,Navy!H132,colgate!H132,'Loyola '!H132,Army!H132,Lehigh!H132,American!H132,Lafayette!H132)</f>
        <v>1</v>
      </c>
      <c r="I132">
        <f>SUM('Bucknell #2'!I132,'Lehigh #2'!I132,'American #2'!I132,'Lafayette #2'!I132,'Navy #2'!I132,'Colgate #2'!I132,'HC #2'!I132,'Army #2'!I132,Bucknell!I132,'Loyola #2'!I132,'Holy Cross'!I132,Navy!I132,colgate!I132,'Loyola '!I132,Army!I132,Lehigh!I132,American!I132,Lafayette!I132)</f>
        <v>0</v>
      </c>
      <c r="J132">
        <f>SUM('Bucknell #2'!J132,'Lehigh #2'!J132,'American #2'!J132,'Lafayette #2'!J132,'Navy #2'!J132,'Colgate #2'!J132,'HC #2'!J132,'Army #2'!J132,Bucknell!J132,'Loyola #2'!J132,'Holy Cross'!J132,Navy!J132,colgate!J132,'Loyola '!J132,Army!J132,Lehigh!J132,American!J132,Lafayette!J132)</f>
        <v>1</v>
      </c>
      <c r="K132">
        <f>SUM('Bucknell #2'!K132,'Lehigh #2'!K132,'American #2'!K132,'Lafayette #2'!K132,'Navy #2'!K132,'Colgate #2'!K132,'HC #2'!K132,'Army #2'!K132,Bucknell!K132,'Loyola #2'!K132,'Holy Cross'!K132,Navy!K132,colgate!K132,'Loyola '!K132,Army!K132,Lehigh!K132,American!K132,Lafayette!K132)</f>
        <v>0</v>
      </c>
      <c r="L132">
        <f>SUM('Bucknell #2'!L132,'Lehigh #2'!L132,'American #2'!L132,'Lafayette #2'!L132,'Navy #2'!L132,'Colgate #2'!L132,'HC #2'!L132,'Army #2'!L132,Bucknell!L132,'Loyola #2'!L132,'Holy Cross'!L132,Navy!L132,colgate!L132,'Loyola '!L132,Army!L132,Lehigh!L132,American!L132,Lafayette!L132)</f>
        <v>0</v>
      </c>
      <c r="M132">
        <f>SUM('Bucknell #2'!M132,'Lehigh #2'!M132,'American #2'!M132,'Lafayette #2'!M132,'Navy #2'!M132,'Colgate #2'!M132,'HC #2'!M132,'Army #2'!M132,Bucknell!M132,'Loyola #2'!M132,'Holy Cross'!M132,Navy!M132,colgate!M132,'Loyola '!M132,Army!M132,Lehigh!M132,American!M132,Lafayette!M132)</f>
        <v>0</v>
      </c>
    </row>
    <row r="133" spans="4:13">
      <c r="D133" t="s">
        <v>58</v>
      </c>
      <c r="E133">
        <f>SUM('Bucknell #2'!E133,'Lehigh #2'!E133,'American #2'!E133,'Lafayette #2'!E133,'Navy #2'!E133,'Colgate #2'!E133,'HC #2'!E133,'Army #2'!E133,Bucknell!E133,'Loyola #2'!E133,'Holy Cross'!E133,Navy!E133,colgate!E133,'Loyola '!E133,Army!E133,Lehigh!E133,American!E133,Lafayette!E133)</f>
        <v>0</v>
      </c>
      <c r="F133">
        <f>SUM('Bucknell #2'!F133,'Lehigh #2'!F133,'American #2'!F133,'Lafayette #2'!F133,'Navy #2'!F133,'Colgate #2'!F133,'HC #2'!F133,'Army #2'!F133,Bucknell!F133,'Loyola #2'!F133,'Holy Cross'!F133,Navy!F133,colgate!F133,'Loyola '!F133,Army!F133,Lehigh!F133,American!F133,Lafayette!F133)</f>
        <v>1</v>
      </c>
      <c r="G133">
        <f>SUM('Bucknell #2'!G133,'Lehigh #2'!G133,'American #2'!G133,'Lafayette #2'!G133,'Navy #2'!G133,'Colgate #2'!G133,'HC #2'!G133,'Army #2'!G133,Bucknell!G133,'Loyola #2'!G133,'Holy Cross'!G133,Navy!G133,colgate!G133,'Loyola '!G133,Army!G133,Lehigh!G133,American!G133,Lafayette!G133)</f>
        <v>1</v>
      </c>
      <c r="H133">
        <f>SUM('Bucknell #2'!H133,'Lehigh #2'!H133,'American #2'!H133,'Lafayette #2'!H133,'Navy #2'!H133,'Colgate #2'!H133,'HC #2'!H133,'Army #2'!H133,Bucknell!H133,'Loyola #2'!H133,'Holy Cross'!H133,Navy!H133,colgate!H133,'Loyola '!H133,Army!H133,Lehigh!H133,American!H133,Lafayette!H133)</f>
        <v>1</v>
      </c>
      <c r="I133">
        <f>SUM('Bucknell #2'!I133,'Lehigh #2'!I133,'American #2'!I133,'Lafayette #2'!I133,'Navy #2'!I133,'Colgate #2'!I133,'HC #2'!I133,'Army #2'!I133,Bucknell!I133,'Loyola #2'!I133,'Holy Cross'!I133,Navy!I133,colgate!I133,'Loyola '!I133,Army!I133,Lehigh!I133,American!I133,Lafayette!I133)</f>
        <v>4</v>
      </c>
      <c r="J133">
        <f>SUM('Bucknell #2'!J133,'Lehigh #2'!J133,'American #2'!J133,'Lafayette #2'!J133,'Navy #2'!J133,'Colgate #2'!J133,'HC #2'!J133,'Army #2'!J133,Bucknell!J133,'Loyola #2'!J133,'Holy Cross'!J133,Navy!J133,colgate!J133,'Loyola '!J133,Army!J133,Lehigh!J133,American!J133,Lafayette!J133)</f>
        <v>5</v>
      </c>
      <c r="K133">
        <f>SUM('Bucknell #2'!K133,'Lehigh #2'!K133,'American #2'!K133,'Lafayette #2'!K133,'Navy #2'!K133,'Colgate #2'!K133,'HC #2'!K133,'Army #2'!K133,Bucknell!K133,'Loyola #2'!K133,'Holy Cross'!K133,Navy!K133,colgate!K133,'Loyola '!K133,Army!K133,Lehigh!K133,American!K133,Lafayette!K133)</f>
        <v>0</v>
      </c>
      <c r="L133">
        <f>SUM('Bucknell #2'!L133,'Lehigh #2'!L133,'American #2'!L133,'Lafayette #2'!L133,'Navy #2'!L133,'Colgate #2'!L133,'HC #2'!L133,'Army #2'!L133,Bucknell!L133,'Loyola #2'!L133,'Holy Cross'!L133,Navy!L133,colgate!L133,'Loyola '!L133,Army!L133,Lehigh!L133,American!L133,Lafayette!L133)</f>
        <v>0</v>
      </c>
      <c r="M133">
        <f>SUM('Bucknell #2'!M133,'Lehigh #2'!M133,'American #2'!M133,'Lafayette #2'!M133,'Navy #2'!M133,'Colgate #2'!M133,'HC #2'!M133,'Army #2'!M133,Bucknell!M133,'Loyola #2'!M133,'Holy Cross'!M133,Navy!M133,colgate!M133,'Loyola '!M133,Army!M133,Lehigh!M133,American!M133,Lafayette!M133)</f>
        <v>0</v>
      </c>
    </row>
    <row r="134" spans="4:13">
      <c r="D134" t="s">
        <v>62</v>
      </c>
      <c r="E134">
        <f>SUM('Bucknell #2'!E134,'Lehigh #2'!E134,'American #2'!E134,'Lafayette #2'!E134,'Navy #2'!E134,'Colgate #2'!E134,'HC #2'!E134,'Army #2'!E134,Bucknell!E134,'Loyola #2'!E134,'Holy Cross'!E134,Navy!E134,colgate!E134,'Loyola '!E134,Army!E134,Lehigh!E134,American!E134,Lafayette!E134)</f>
        <v>0</v>
      </c>
      <c r="F134">
        <f>SUM('Bucknell #2'!F134,'Lehigh #2'!F134,'American #2'!F134,'Lafayette #2'!F134,'Navy #2'!F134,'Colgate #2'!F134,'HC #2'!F134,'Army #2'!F134,Bucknell!F134,'Loyola #2'!F134,'Holy Cross'!F134,Navy!F134,colgate!F134,'Loyola '!F134,Army!F134,Lehigh!F134,American!F134,Lafayette!F134)</f>
        <v>0</v>
      </c>
      <c r="G134">
        <f>SUM('Bucknell #2'!G134,'Lehigh #2'!G134,'American #2'!G134,'Lafayette #2'!G134,'Navy #2'!G134,'Colgate #2'!G134,'HC #2'!G134,'Army #2'!G134,Bucknell!G134,'Loyola #2'!G134,'Holy Cross'!G134,Navy!G134,colgate!G134,'Loyola '!G134,Army!G134,Lehigh!G134,American!G134,Lafayette!G134)</f>
        <v>0</v>
      </c>
      <c r="H134">
        <f>SUM('Bucknell #2'!H134,'Lehigh #2'!H134,'American #2'!H134,'Lafayette #2'!H134,'Navy #2'!H134,'Colgate #2'!H134,'HC #2'!H134,'Army #2'!H134,Bucknell!H134,'Loyola #2'!H134,'Holy Cross'!H134,Navy!H134,colgate!H134,'Loyola '!H134,Army!H134,Lehigh!H134,American!H134,Lafayette!H134)</f>
        <v>0</v>
      </c>
      <c r="I134">
        <f>SUM('Bucknell #2'!I134,'Lehigh #2'!I134,'American #2'!I134,'Lafayette #2'!I134,'Navy #2'!I134,'Colgate #2'!I134,'HC #2'!I134,'Army #2'!I134,Bucknell!I134,'Loyola #2'!I134,'Holy Cross'!I134,Navy!I134,colgate!I134,'Loyola '!I134,Army!I134,Lehigh!I134,American!I134,Lafayette!I134)</f>
        <v>0</v>
      </c>
      <c r="J134">
        <f>SUM('Bucknell #2'!J134,'Lehigh #2'!J134,'American #2'!J134,'Lafayette #2'!J134,'Navy #2'!J134,'Colgate #2'!J134,'HC #2'!J134,'Army #2'!J134,Bucknell!J134,'Loyola #2'!J134,'Holy Cross'!J134,Navy!J134,colgate!J134,'Loyola '!J134,Army!J134,Lehigh!J134,American!J134,Lafayette!J134)</f>
        <v>0</v>
      </c>
      <c r="K134">
        <f>SUM('Bucknell #2'!K134,'Lehigh #2'!K134,'American #2'!K134,'Lafayette #2'!K134,'Navy #2'!K134,'Colgate #2'!K134,'HC #2'!K134,'Army #2'!K134,Bucknell!K134,'Loyola #2'!K134,'Holy Cross'!K134,Navy!K134,colgate!K134,'Loyola '!K134,Army!K134,Lehigh!K134,American!K134,Lafayette!K134)</f>
        <v>0</v>
      </c>
      <c r="L134">
        <f>SUM('Bucknell #2'!L134,'Lehigh #2'!L134,'American #2'!L134,'Lafayette #2'!L134,'Navy #2'!L134,'Colgate #2'!L134,'HC #2'!L134,'Army #2'!L134,Bucknell!L134,'Loyola #2'!L134,'Holy Cross'!L134,Navy!L134,colgate!L134,'Loyola '!L134,Army!L134,Lehigh!L134,American!L134,Lafayette!L134)</f>
        <v>0</v>
      </c>
      <c r="M134">
        <f>SUM('Bucknell #2'!M134,'Lehigh #2'!M134,'American #2'!M134,'Lafayette #2'!M134,'Navy #2'!M134,'Colgate #2'!M134,'HC #2'!M134,'Army #2'!M134,Bucknell!M134,'Loyola #2'!M134,'Holy Cross'!M134,Navy!M134,colgate!M134,'Loyola '!M134,Army!M134,Lehigh!M134,American!M134,Lafayette!M134)</f>
        <v>0</v>
      </c>
    </row>
    <row r="135" spans="4:13" ht="15.75">
      <c r="D135" s="4" t="s">
        <v>25</v>
      </c>
      <c r="E135">
        <f>SUM('Bucknell #2'!E135,'Lehigh #2'!E135,'American #2'!E135,'Lafayette #2'!E135,'Navy #2'!E135,'Colgate #2'!E135,'HC #2'!E135,'Army #2'!E135,Bucknell!E135,'Loyola #2'!E135,'Holy Cross'!E135,Navy!E135,colgate!E135,'Loyola '!E135,Army!E135,Lehigh!E135,American!E135,Lafayette!E135)</f>
        <v>1</v>
      </c>
      <c r="F135">
        <f>SUM('Bucknell #2'!F135,'Lehigh #2'!F135,'American #2'!F135,'Lafayette #2'!F135,'Navy #2'!F135,'Colgate #2'!F135,'HC #2'!F135,'Army #2'!F135,Bucknell!F135,'Loyola #2'!F135,'Holy Cross'!F135,Navy!F135,colgate!F135,'Loyola '!F135,Army!F135,Lehigh!F135,American!F135,Lafayette!F135)</f>
        <v>4</v>
      </c>
      <c r="G135">
        <f>SUM('Bucknell #2'!G135,'Lehigh #2'!G135,'American #2'!G135,'Lafayette #2'!G135,'Navy #2'!G135,'Colgate #2'!G135,'HC #2'!G135,'Army #2'!G135,Bucknell!G135,'Loyola #2'!G135,'Holy Cross'!G135,Navy!G135,colgate!G135,'Loyola '!G135,Army!G135,Lehigh!G135,American!G135,Lafayette!G135)</f>
        <v>1</v>
      </c>
      <c r="H135">
        <f>SUM('Bucknell #2'!H135,'Lehigh #2'!H135,'American #2'!H135,'Lafayette #2'!H135,'Navy #2'!H135,'Colgate #2'!H135,'HC #2'!H135,'Army #2'!H135,Bucknell!H135,'Loyola #2'!H135,'Holy Cross'!H135,Navy!H135,colgate!H135,'Loyola '!H135,Army!H135,Lehigh!H135,American!H135,Lafayette!H135)</f>
        <v>2</v>
      </c>
      <c r="I135">
        <f>SUM('Bucknell #2'!I135,'Lehigh #2'!I135,'American #2'!I135,'Lafayette #2'!I135,'Navy #2'!I135,'Colgate #2'!I135,'HC #2'!I135,'Army #2'!I135,Bucknell!I135,'Loyola #2'!I135,'Holy Cross'!I135,Navy!I135,colgate!I135,'Loyola '!I135,Army!I135,Lehigh!I135,American!I135,Lafayette!I135)</f>
        <v>4</v>
      </c>
      <c r="J135">
        <f>SUM('Bucknell #2'!J135,'Lehigh #2'!J135,'American #2'!J135,'Lafayette #2'!J135,'Navy #2'!J135,'Colgate #2'!J135,'HC #2'!J135,'Army #2'!J135,Bucknell!J135,'Loyola #2'!J135,'Holy Cross'!J135,Navy!J135,colgate!J135,'Loyola '!J135,Army!J135,Lehigh!J135,American!J135,Lafayette!J135)</f>
        <v>6</v>
      </c>
      <c r="K135">
        <f>SUM('Bucknell #2'!K135,'Lehigh #2'!K135,'American #2'!K135,'Lafayette #2'!K135,'Navy #2'!K135,'Colgate #2'!K135,'HC #2'!K135,'Army #2'!K135,Bucknell!K135,'Loyola #2'!K135,'Holy Cross'!K135,Navy!K135,colgate!K135,'Loyola '!K135,Army!K135,Lehigh!K135,American!K135,Lafayette!K135)</f>
        <v>6</v>
      </c>
      <c r="L135">
        <f>SUM('Bucknell #2'!L135,'Lehigh #2'!L135,'American #2'!L135,'Lafayette #2'!L135,'Navy #2'!L135,'Colgate #2'!L135,'HC #2'!L135,'Army #2'!L135,Bucknell!L135,'Loyola #2'!L135,'Holy Cross'!L135,Navy!L135,colgate!L135,'Loyola '!L135,Army!L135,Lehigh!L135,American!L135,Lafayette!L135)</f>
        <v>12</v>
      </c>
      <c r="M135">
        <f>SUM('Bucknell #2'!M135,'Lehigh #2'!M135,'American #2'!M135,'Lafayette #2'!M135,'Navy #2'!M135,'Colgate #2'!M135,'HC #2'!M135,'Army #2'!M135,Bucknell!M135,'Loyola #2'!M135,'Holy Cross'!M135,Navy!M135,colgate!M135,'Loyola '!M135,Army!M135,Lehigh!M135,American!M135,Lafayette!M135)</f>
        <v>0</v>
      </c>
    </row>
    <row r="136" spans="4:13">
      <c r="E136">
        <f>SUM('Bucknell #2'!E136,'Lehigh #2'!E136,'American #2'!E136,'Lafayette #2'!E136,'Navy #2'!E136,'Colgate #2'!E136,'HC #2'!E136,'Army #2'!E136,Bucknell!E136,'Loyola #2'!E136,'Holy Cross'!E136,Navy!E136,colgate!E136,'Loyola '!E136,Army!E136,Lehigh!E136,American!E136,Lafayette!E136)</f>
        <v>0</v>
      </c>
      <c r="F136">
        <f>SUM('Bucknell #2'!F136,'Lehigh #2'!F136,'American #2'!F136,'Lafayette #2'!F136,'Navy #2'!F136,'Colgate #2'!F136,'HC #2'!F136,'Army #2'!F136,Bucknell!F136,'Loyola #2'!F136,'Holy Cross'!F136,Navy!F136,colgate!F136,'Loyola '!F136,Army!F136,Lehigh!F136,American!F136,Lafayette!F136)</f>
        <v>0</v>
      </c>
      <c r="G136">
        <f>SUM('Bucknell #2'!G136,'Lehigh #2'!G136,'American #2'!G136,'Lafayette #2'!G136,'Navy #2'!G136,'Colgate #2'!G136,'HC #2'!G136,'Army #2'!G136,Bucknell!G136,'Loyola #2'!G136,'Holy Cross'!G136,Navy!G136,colgate!G136,'Loyola '!G136,Army!G136,Lehigh!G136,American!G136,Lafayette!G136)</f>
        <v>0</v>
      </c>
      <c r="H136">
        <f>SUM('Bucknell #2'!H136,'Lehigh #2'!H136,'American #2'!H136,'Lafayette #2'!H136,'Navy #2'!H136,'Colgate #2'!H136,'HC #2'!H136,'Army #2'!H136,Bucknell!H136,'Loyola #2'!H136,'Holy Cross'!H136,Navy!H136,colgate!H136,'Loyola '!H136,Army!H136,Lehigh!H136,American!H136,Lafayette!H136)</f>
        <v>0</v>
      </c>
      <c r="I136">
        <f>SUM('Bucknell #2'!I136,'Lehigh #2'!I136,'American #2'!I136,'Lafayette #2'!I136,'Navy #2'!I136,'Colgate #2'!I136,'HC #2'!I136,'Army #2'!I136,Bucknell!I136,'Loyola #2'!I136,'Holy Cross'!I136,Navy!I136,colgate!I136,'Loyola '!I136,Army!I136,Lehigh!I136,American!I136,Lafayette!I136)</f>
        <v>0</v>
      </c>
      <c r="J136">
        <f>SUM('Bucknell #2'!J136,'Lehigh #2'!J136,'American #2'!J136,'Lafayette #2'!J136,'Navy #2'!J136,'Colgate #2'!J136,'HC #2'!J136,'Army #2'!J136,Bucknell!J136,'Loyola #2'!J136,'Holy Cross'!J136,Navy!J136,colgate!J136,'Loyola '!J136,Army!J136,Lehigh!J136,American!J136,Lafayette!J136)</f>
        <v>0</v>
      </c>
      <c r="K136">
        <f>SUM('Bucknell #2'!K136,'Lehigh #2'!K136,'American #2'!K136,'Lafayette #2'!K136,'Navy #2'!K136,'Colgate #2'!K136,'HC #2'!K136,'Army #2'!K136,Bucknell!K136,'Loyola #2'!K136,'Holy Cross'!K136,Navy!K136,colgate!K136,'Loyola '!K136,Army!K136,Lehigh!K136,American!K136,Lafayette!K136)</f>
        <v>0</v>
      </c>
      <c r="L136">
        <f>SUM('Bucknell #2'!L136,'Lehigh #2'!L136,'American #2'!L136,'Lafayette #2'!L136,'Navy #2'!L136,'Colgate #2'!L136,'HC #2'!L136,'Army #2'!L136,Bucknell!L136,'Loyola #2'!L136,'Holy Cross'!L136,Navy!L136,colgate!L136,'Loyola '!L136,Army!L136,Lehigh!L136,American!L136,Lafayette!L136)</f>
        <v>0</v>
      </c>
      <c r="M136">
        <f>SUM('Bucknell #2'!M136,'Lehigh #2'!M136,'American #2'!M136,'Lafayette #2'!M136,'Navy #2'!M136,'Colgate #2'!M136,'HC #2'!M136,'Army #2'!M136,Bucknell!M136,'Loyola #2'!M136,'Holy Cross'!M136,Navy!M136,colgate!M136,'Loyola '!M136,Army!M136,Lehigh!M136,American!M136,Lafayette!M136)</f>
        <v>0</v>
      </c>
    </row>
    <row r="137" spans="4:13">
      <c r="D137" s="4" t="s">
        <v>31</v>
      </c>
      <c r="E137">
        <f>SUM('Bucknell #2'!E137,'Lehigh #2'!E137,'American #2'!E137,'Lafayette #2'!E137,'Navy #2'!E137,'Colgate #2'!E137,'HC #2'!E137,'Army #2'!E137,Bucknell!E137,'Loyola #2'!E137,'Holy Cross'!E137,Navy!E137,colgate!E137,'Loyola '!E137,Army!E137,Lehigh!E137,American!E137,Lafayette!E137)</f>
        <v>0</v>
      </c>
      <c r="F137">
        <f>SUM('Bucknell #2'!F137,'Lehigh #2'!F137,'American #2'!F137,'Lafayette #2'!F137,'Navy #2'!F137,'Colgate #2'!F137,'HC #2'!F137,'Army #2'!F137,Bucknell!F137,'Loyola #2'!F137,'Holy Cross'!F137,Navy!F137,colgate!F137,'Loyola '!F137,Army!F137,Lehigh!F137,American!F137,Lafayette!F137)</f>
        <v>0</v>
      </c>
      <c r="G137">
        <f>SUM('Bucknell #2'!G137,'Lehigh #2'!G137,'American #2'!G137,'Lafayette #2'!G137,'Navy #2'!G137,'Colgate #2'!G137,'HC #2'!G137,'Army #2'!G137,Bucknell!G137,'Loyola #2'!G137,'Holy Cross'!G137,Navy!G137,colgate!G137,'Loyola '!G137,Army!G137,Lehigh!G137,American!G137,Lafayette!G137)</f>
        <v>0</v>
      </c>
      <c r="H137">
        <f>SUM('Bucknell #2'!H137,'Lehigh #2'!H137,'American #2'!H137,'Lafayette #2'!H137,'Navy #2'!H137,'Colgate #2'!H137,'HC #2'!H137,'Army #2'!H137,Bucknell!H137,'Loyola #2'!H137,'Holy Cross'!H137,Navy!H137,colgate!H137,'Loyola '!H137,Army!H137,Lehigh!H137,American!H137,Lafayette!H137)</f>
        <v>0</v>
      </c>
      <c r="I137">
        <f>SUM('Bucknell #2'!I137,'Lehigh #2'!I137,'American #2'!I137,'Lafayette #2'!I137,'Navy #2'!I137,'Colgate #2'!I137,'HC #2'!I137,'Army #2'!I137,Bucknell!I137,'Loyola #2'!I137,'Holy Cross'!I137,Navy!I137,colgate!I137,'Loyola '!I137,Army!I137,Lehigh!I137,American!I137,Lafayette!I137)</f>
        <v>0</v>
      </c>
      <c r="J137">
        <f>SUM('Bucknell #2'!J137,'Lehigh #2'!J137,'American #2'!J137,'Lafayette #2'!J137,'Navy #2'!J137,'Colgate #2'!J137,'HC #2'!J137,'Army #2'!J137,Bucknell!J137,'Loyola #2'!J137,'Holy Cross'!J137,Navy!J137,colgate!J137,'Loyola '!J137,Army!J137,Lehigh!J137,American!J137,Lafayette!J137)</f>
        <v>0</v>
      </c>
      <c r="K137">
        <f>SUM('Bucknell #2'!K137,'Lehigh #2'!K137,'American #2'!K137,'Lafayette #2'!K137,'Navy #2'!K137,'Colgate #2'!K137,'HC #2'!K137,'Army #2'!K137,Bucknell!K137,'Loyola #2'!K137,'Holy Cross'!K137,Navy!K137,colgate!K137,'Loyola '!K137,Army!K137,Lehigh!K137,American!K137,Lafayette!K137)</f>
        <v>0</v>
      </c>
      <c r="L137">
        <f>SUM('Bucknell #2'!L137,'Lehigh #2'!L137,'American #2'!L137,'Lafayette #2'!L137,'Navy #2'!L137,'Colgate #2'!L137,'HC #2'!L137,'Army #2'!L137,Bucknell!L137,'Loyola #2'!L137,'Holy Cross'!L137,Navy!L137,colgate!L137,'Loyola '!L137,Army!L137,Lehigh!L137,American!L137,Lafayette!L137)</f>
        <v>0</v>
      </c>
      <c r="M137">
        <f>SUM('Bucknell #2'!M137,'Lehigh #2'!M137,'American #2'!M137,'Lafayette #2'!M137,'Navy #2'!M137,'Colgate #2'!M137,'HC #2'!M137,'Army #2'!M137,Bucknell!M137,'Loyola #2'!M137,'Holy Cross'!M137,Navy!M137,colgate!M137,'Loyola '!M137,Army!M137,Lehigh!M137,American!M137,Lafayette!M137)</f>
        <v>0</v>
      </c>
    </row>
    <row r="138" spans="4:13">
      <c r="D138" s="5" t="s">
        <v>69</v>
      </c>
      <c r="E138">
        <f>SUM('Bucknell #2'!E138,'Lehigh #2'!E138,'American #2'!E138,'Lafayette #2'!E138,'Navy #2'!E138,'Colgate #2'!E138,'HC #2'!E138,'Army #2'!E138,Bucknell!E138,'Loyola #2'!E138,'Holy Cross'!E138,Navy!E138,colgate!E138,'Loyola '!E138,Army!E138,Lehigh!E138,American!E138,Lafayette!E138)</f>
        <v>3</v>
      </c>
      <c r="F138">
        <f>SUM('Bucknell #2'!F138,'Lehigh #2'!F138,'American #2'!F138,'Lafayette #2'!F138,'Navy #2'!F138,'Colgate #2'!F138,'HC #2'!F138,'Army #2'!F138,Bucknell!F138,'Loyola #2'!F138,'Holy Cross'!F138,Navy!F138,colgate!F138,'Loyola '!F138,Army!F138,Lehigh!F138,American!F138,Lafayette!F138)</f>
        <v>5</v>
      </c>
      <c r="G138">
        <f>SUM('Bucknell #2'!G138,'Lehigh #2'!G138,'American #2'!G138,'Lafayette #2'!G138,'Navy #2'!G138,'Colgate #2'!G138,'HC #2'!G138,'Army #2'!G138,Bucknell!G138,'Loyola #2'!G138,'Holy Cross'!G138,Navy!G138,colgate!G138,'Loyola '!G138,Army!G138,Lehigh!G138,American!G138,Lafayette!G138)</f>
        <v>0</v>
      </c>
      <c r="H138">
        <f>SUM('Bucknell #2'!H138,'Lehigh #2'!H138,'American #2'!H138,'Lafayette #2'!H138,'Navy #2'!H138,'Colgate #2'!H138,'HC #2'!H138,'Army #2'!H138,Bucknell!H138,'Loyola #2'!H138,'Holy Cross'!H138,Navy!H138,colgate!H138,'Loyola '!H138,Army!H138,Lehigh!H138,American!H138,Lafayette!H138)</f>
        <v>3</v>
      </c>
      <c r="I138">
        <f>SUM('Bucknell #2'!I138,'Lehigh #2'!I138,'American #2'!I138,'Lafayette #2'!I138,'Navy #2'!I138,'Colgate #2'!I138,'HC #2'!I138,'Army #2'!I138,Bucknell!I138,'Loyola #2'!I138,'Holy Cross'!I138,Navy!I138,colgate!I138,'Loyola '!I138,Army!I138,Lehigh!I138,American!I138,Lafayette!I138)</f>
        <v>1</v>
      </c>
      <c r="J138">
        <f>SUM('Bucknell #2'!J138,'Lehigh #2'!J138,'American #2'!J138,'Lafayette #2'!J138,'Navy #2'!J138,'Colgate #2'!J138,'HC #2'!J138,'Army #2'!J138,Bucknell!J138,'Loyola #2'!J138,'Holy Cross'!J138,Navy!J138,colgate!J138,'Loyola '!J138,Army!J138,Lehigh!J138,American!J138,Lafayette!J138)</f>
        <v>2</v>
      </c>
      <c r="K138">
        <f>SUM('Bucknell #2'!K138,'Lehigh #2'!K138,'American #2'!K138,'Lafayette #2'!K138,'Navy #2'!K138,'Colgate #2'!K138,'HC #2'!K138,'Army #2'!K138,Bucknell!K138,'Loyola #2'!K138,'Holy Cross'!K138,Navy!K138,colgate!K138,'Loyola '!K138,Army!K138,Lehigh!K138,American!K138,Lafayette!K138)</f>
        <v>0</v>
      </c>
      <c r="L138">
        <f>SUM('Bucknell #2'!L138,'Lehigh #2'!L138,'American #2'!L138,'Lafayette #2'!L138,'Navy #2'!L138,'Colgate #2'!L138,'HC #2'!L138,'Army #2'!L138,Bucknell!L138,'Loyola #2'!L138,'Holy Cross'!L138,Navy!L138,colgate!L138,'Loyola '!L138,Army!L138,Lehigh!L138,American!L138,Lafayette!L138)</f>
        <v>0</v>
      </c>
      <c r="M138">
        <f>SUM('Bucknell #2'!M138,'Lehigh #2'!M138,'American #2'!M138,'Lafayette #2'!M138,'Navy #2'!M138,'Colgate #2'!M138,'HC #2'!M138,'Army #2'!M138,Bucknell!M138,'Loyola #2'!M138,'Holy Cross'!M138,Navy!M138,colgate!M138,'Loyola '!M138,Army!M138,Lehigh!M138,American!M138,Lafayette!M138)</f>
        <v>0</v>
      </c>
    </row>
    <row r="139" spans="4:13">
      <c r="D139" s="5" t="s">
        <v>70</v>
      </c>
      <c r="E139">
        <f>SUM('Bucknell #2'!E139,'Lehigh #2'!E139,'American #2'!E139,'Lafayette #2'!E139,'Navy #2'!E139,'Colgate #2'!E139,'HC #2'!E139,'Army #2'!E139,Bucknell!E139,'Loyola #2'!E139,'Holy Cross'!E139,Navy!E139,colgate!E139,'Loyola '!E139,Army!E139,Lehigh!E139,American!E139,Lafayette!E139)</f>
        <v>2</v>
      </c>
      <c r="F139">
        <f>SUM('Bucknell #2'!F139,'Lehigh #2'!F139,'American #2'!F139,'Lafayette #2'!F139,'Navy #2'!F139,'Colgate #2'!F139,'HC #2'!F139,'Army #2'!F139,Bucknell!F139,'Loyola #2'!F139,'Holy Cross'!F139,Navy!F139,colgate!F139,'Loyola '!F139,Army!F139,Lehigh!F139,American!F139,Lafayette!F139)</f>
        <v>9</v>
      </c>
      <c r="G139">
        <f>SUM('Bucknell #2'!G139,'Lehigh #2'!G139,'American #2'!G139,'Lafayette #2'!G139,'Navy #2'!G139,'Colgate #2'!G139,'HC #2'!G139,'Army #2'!G139,Bucknell!G139,'Loyola #2'!G139,'Holy Cross'!G139,Navy!G139,colgate!G139,'Loyola '!G139,Army!G139,Lehigh!G139,American!G139,Lafayette!G139)</f>
        <v>3</v>
      </c>
      <c r="H139">
        <f>SUM('Bucknell #2'!H139,'Lehigh #2'!H139,'American #2'!H139,'Lafayette #2'!H139,'Navy #2'!H139,'Colgate #2'!H139,'HC #2'!H139,'Army #2'!H139,Bucknell!H139,'Loyola #2'!H139,'Holy Cross'!H139,Navy!H139,colgate!H139,'Loyola '!H139,Army!H139,Lehigh!H139,American!H139,Lafayette!H139)</f>
        <v>7</v>
      </c>
      <c r="I139">
        <f>SUM('Bucknell #2'!I139,'Lehigh #2'!I139,'American #2'!I139,'Lafayette #2'!I139,'Navy #2'!I139,'Colgate #2'!I139,'HC #2'!I139,'Army #2'!I139,Bucknell!I139,'Loyola #2'!I139,'Holy Cross'!I139,Navy!I139,colgate!I139,'Loyola '!I139,Army!I139,Lehigh!I139,American!I139,Lafayette!I139)</f>
        <v>7</v>
      </c>
      <c r="J139">
        <f>SUM('Bucknell #2'!J139,'Lehigh #2'!J139,'American #2'!J139,'Lafayette #2'!J139,'Navy #2'!J139,'Colgate #2'!J139,'HC #2'!J139,'Army #2'!J139,Bucknell!J139,'Loyola #2'!J139,'Holy Cross'!J139,Navy!J139,colgate!J139,'Loyola '!J139,Army!J139,Lehigh!J139,American!J139,Lafayette!J139)</f>
        <v>15</v>
      </c>
      <c r="K139">
        <f>SUM('Bucknell #2'!K139,'Lehigh #2'!K139,'American #2'!K139,'Lafayette #2'!K139,'Navy #2'!K139,'Colgate #2'!K139,'HC #2'!K139,'Army #2'!K139,Bucknell!K139,'Loyola #2'!K139,'Holy Cross'!K139,Navy!K139,colgate!K139,'Loyola '!K139,Army!K139,Lehigh!K139,American!K139,Lafayette!K139)</f>
        <v>0</v>
      </c>
      <c r="L139">
        <f>SUM('Bucknell #2'!L139,'Lehigh #2'!L139,'American #2'!L139,'Lafayette #2'!L139,'Navy #2'!L139,'Colgate #2'!L139,'HC #2'!L139,'Army #2'!L139,Bucknell!L139,'Loyola #2'!L139,'Holy Cross'!L139,Navy!L139,colgate!L139,'Loyola '!L139,Army!L139,Lehigh!L139,American!L139,Lafayette!L139)</f>
        <v>0</v>
      </c>
      <c r="M139">
        <f>SUM('Bucknell #2'!M139,'Lehigh #2'!M139,'American #2'!M139,'Lafayette #2'!M139,'Navy #2'!M139,'Colgate #2'!M139,'HC #2'!M139,'Army #2'!M139,Bucknell!M139,'Loyola #2'!M139,'Holy Cross'!M139,Navy!M139,colgate!M139,'Loyola '!M139,Army!M139,Lehigh!M139,American!M139,Lafayette!M139)</f>
        <v>3</v>
      </c>
    </row>
    <row r="140" spans="4:13">
      <c r="D140" s="5" t="s">
        <v>71</v>
      </c>
      <c r="E140">
        <f>SUM('Bucknell #2'!E140,'Lehigh #2'!E140,'American #2'!E140,'Lafayette #2'!E140,'Navy #2'!E140,'Colgate #2'!E140,'HC #2'!E140,'Army #2'!E140,Bucknell!E140,'Loyola #2'!E140,'Holy Cross'!E140,Navy!E140,colgate!E140,'Loyola '!E140,Army!E140,Lehigh!E140,American!E140,Lafayette!E140)</f>
        <v>2</v>
      </c>
      <c r="F140">
        <f>SUM('Bucknell #2'!F140,'Lehigh #2'!F140,'American #2'!F140,'Lafayette #2'!F140,'Navy #2'!F140,'Colgate #2'!F140,'HC #2'!F140,'Army #2'!F140,Bucknell!F140,'Loyola #2'!F140,'Holy Cross'!F140,Navy!F140,colgate!F140,'Loyola '!F140,Army!F140,Lehigh!F140,American!F140,Lafayette!F140)</f>
        <v>3</v>
      </c>
      <c r="G140">
        <f>SUM('Bucknell #2'!G140,'Lehigh #2'!G140,'American #2'!G140,'Lafayette #2'!G140,'Navy #2'!G140,'Colgate #2'!G140,'HC #2'!G140,'Army #2'!G140,Bucknell!G140,'Loyola #2'!G140,'Holy Cross'!G140,Navy!G140,colgate!G140,'Loyola '!G140,Army!G140,Lehigh!G140,American!G140,Lafayette!G140)</f>
        <v>3</v>
      </c>
      <c r="H140">
        <f>SUM('Bucknell #2'!H140,'Lehigh #2'!H140,'American #2'!H140,'Lafayette #2'!H140,'Navy #2'!H140,'Colgate #2'!H140,'HC #2'!H140,'Army #2'!H140,Bucknell!H140,'Loyola #2'!H140,'Holy Cross'!H140,Navy!H140,colgate!H140,'Loyola '!H140,Army!H140,Lehigh!H140,American!H140,Lafayette!H140)</f>
        <v>3</v>
      </c>
      <c r="I140">
        <f>SUM('Bucknell #2'!I140,'Lehigh #2'!I140,'American #2'!I140,'Lafayette #2'!I140,'Navy #2'!I140,'Colgate #2'!I140,'HC #2'!I140,'Army #2'!I140,Bucknell!I140,'Loyola #2'!I140,'Holy Cross'!I140,Navy!I140,colgate!I140,'Loyola '!I140,Army!I140,Lehigh!I140,American!I140,Lafayette!I140)</f>
        <v>0</v>
      </c>
      <c r="J140">
        <f>SUM('Bucknell #2'!J140,'Lehigh #2'!J140,'American #2'!J140,'Lafayette #2'!J140,'Navy #2'!J140,'Colgate #2'!J140,'HC #2'!J140,'Army #2'!J140,Bucknell!J140,'Loyola #2'!J140,'Holy Cross'!J140,Navy!J140,colgate!J140,'Loyola '!J140,Army!J140,Lehigh!J140,American!J140,Lafayette!J140)</f>
        <v>2</v>
      </c>
      <c r="K140">
        <f>SUM('Bucknell #2'!K140,'Lehigh #2'!K140,'American #2'!K140,'Lafayette #2'!K140,'Navy #2'!K140,'Colgate #2'!K140,'HC #2'!K140,'Army #2'!K140,Bucknell!K140,'Loyola #2'!K140,'Holy Cross'!K140,Navy!K140,colgate!K140,'Loyola '!K140,Army!K140,Lehigh!K140,American!K140,Lafayette!K140)</f>
        <v>0</v>
      </c>
      <c r="L140">
        <f>SUM('Bucknell #2'!L140,'Lehigh #2'!L140,'American #2'!L140,'Lafayette #2'!L140,'Navy #2'!L140,'Colgate #2'!L140,'HC #2'!L140,'Army #2'!L140,Bucknell!L140,'Loyola #2'!L140,'Holy Cross'!L140,Navy!L140,colgate!L140,'Loyola '!L140,Army!L140,Lehigh!L140,American!L140,Lafayette!L140)</f>
        <v>0</v>
      </c>
      <c r="M140">
        <f>SUM('Bucknell #2'!M140,'Lehigh #2'!M140,'American #2'!M140,'Lafayette #2'!M140,'Navy #2'!M140,'Colgate #2'!M140,'HC #2'!M140,'Army #2'!M140,Bucknell!M140,'Loyola #2'!M140,'Holy Cross'!M140,Navy!M140,colgate!M140,'Loyola '!M140,Army!M140,Lehigh!M140,American!M140,Lafayette!M140)</f>
        <v>0</v>
      </c>
    </row>
    <row r="141" spans="4:13">
      <c r="D141" s="4" t="s">
        <v>25</v>
      </c>
      <c r="E141">
        <f>SUM('Bucknell #2'!E141,'Lehigh #2'!E141,'American #2'!E141,'Lafayette #2'!E141,'Navy #2'!E141,'Colgate #2'!E141,'HC #2'!E141,'Army #2'!E141,Bucknell!E141,'Loyola #2'!E141,'Holy Cross'!E141,Navy!E141,colgate!E141,'Loyola '!E141,Army!E141,Lehigh!E141,American!E141,Lafayette!E141)</f>
        <v>7</v>
      </c>
      <c r="F141">
        <f>SUM('Bucknell #2'!F141,'Lehigh #2'!F141,'American #2'!F141,'Lafayette #2'!F141,'Navy #2'!F141,'Colgate #2'!F141,'HC #2'!F141,'Army #2'!F141,Bucknell!F141,'Loyola #2'!F141,'Holy Cross'!F141,Navy!F141,colgate!F141,'Loyola '!F141,Army!F141,Lehigh!F141,American!F141,Lafayette!F141)</f>
        <v>17</v>
      </c>
      <c r="G141">
        <f>SUM('Bucknell #2'!G141,'Lehigh #2'!G141,'American #2'!G141,'Lafayette #2'!G141,'Navy #2'!G141,'Colgate #2'!G141,'HC #2'!G141,'Army #2'!G141,Bucknell!G141,'Loyola #2'!G141,'Holy Cross'!G141,Navy!G141,colgate!G141,'Loyola '!G141,Army!G141,Lehigh!G141,American!G141,Lafayette!G141)</f>
        <v>6</v>
      </c>
      <c r="H141">
        <f>SUM('Bucknell #2'!H141,'Lehigh #2'!H141,'American #2'!H141,'Lafayette #2'!H141,'Navy #2'!H141,'Colgate #2'!H141,'HC #2'!H141,'Army #2'!H141,Bucknell!H141,'Loyola #2'!H141,'Holy Cross'!H141,Navy!H141,colgate!H141,'Loyola '!H141,Army!H141,Lehigh!H141,American!H141,Lafayette!H141)</f>
        <v>13</v>
      </c>
      <c r="I141">
        <f>SUM('Bucknell #2'!I141,'Lehigh #2'!I141,'American #2'!I141,'Lafayette #2'!I141,'Navy #2'!I141,'Colgate #2'!I141,'HC #2'!I141,'Army #2'!I141,Bucknell!I141,'Loyola #2'!I141,'Holy Cross'!I141,Navy!I141,colgate!I141,'Loyola '!I141,Army!I141,Lehigh!I141,American!I141,Lafayette!I141)</f>
        <v>8</v>
      </c>
      <c r="J141">
        <f>SUM('Bucknell #2'!J141,'Lehigh #2'!J141,'American #2'!J141,'Lafayette #2'!J141,'Navy #2'!J141,'Colgate #2'!J141,'HC #2'!J141,'Army #2'!J141,Bucknell!J141,'Loyola #2'!J141,'Holy Cross'!J141,Navy!J141,colgate!J141,'Loyola '!J141,Army!J141,Lehigh!J141,American!J141,Lafayette!J141)</f>
        <v>19</v>
      </c>
      <c r="K141">
        <f>SUM('Bucknell #2'!K141,'Lehigh #2'!K141,'American #2'!K141,'Lafayette #2'!K141,'Navy #2'!K141,'Colgate #2'!K141,'HC #2'!K141,'Army #2'!K141,Bucknell!K141,'Loyola #2'!K141,'Holy Cross'!K141,Navy!K141,colgate!K141,'Loyola '!K141,Army!K141,Lehigh!K141,American!K141,Lafayette!K141)</f>
        <v>21</v>
      </c>
      <c r="L141">
        <f>SUM('Bucknell #2'!L141,'Lehigh #2'!L141,'American #2'!L141,'Lafayette #2'!L141,'Navy #2'!L141,'Colgate #2'!L141,'HC #2'!L141,'Army #2'!L141,Bucknell!L141,'Loyola #2'!L141,'Holy Cross'!L141,Navy!L141,colgate!L141,'Loyola '!L141,Army!L141,Lehigh!L141,American!L141,Lafayette!L141)</f>
        <v>49</v>
      </c>
      <c r="M141">
        <f>SUM('Bucknell #2'!M141,'Lehigh #2'!M141,'American #2'!M141,'Lafayette #2'!M141,'Navy #2'!M141,'Colgate #2'!M141,'HC #2'!M141,'Army #2'!M141,Bucknell!M141,'Loyola #2'!M141,'Holy Cross'!M141,Navy!M141,colgate!M141,'Loyola '!M141,Army!M141,Lehigh!M141,American!M141,Lafayette!M141)</f>
        <v>3</v>
      </c>
    </row>
    <row r="142" spans="4:13">
      <c r="E142">
        <f>SUM('Bucknell #2'!E142,'Lehigh #2'!E142,'American #2'!E142,'Lafayette #2'!E142,'Navy #2'!E142,'Colgate #2'!E142,'HC #2'!E142,'Army #2'!E142,Bucknell!E142,'Loyola #2'!E142,'Holy Cross'!E142,Navy!E142,colgate!E142,'Loyola '!E142,Army!E142,Lehigh!E142,American!E142,Lafayette!E142)</f>
        <v>0</v>
      </c>
      <c r="F142">
        <f>SUM('Bucknell #2'!F142,'Lehigh #2'!F142,'American #2'!F142,'Lafayette #2'!F142,'Navy #2'!F142,'Colgate #2'!F142,'HC #2'!F142,'Army #2'!F142,Bucknell!F142,'Loyola #2'!F142,'Holy Cross'!F142,Navy!F142,colgate!F142,'Loyola '!F142,Army!F142,Lehigh!F142,American!F142,Lafayette!F142)</f>
        <v>0</v>
      </c>
      <c r="G142">
        <f>SUM('Bucknell #2'!G142,'Lehigh #2'!G142,'American #2'!G142,'Lafayette #2'!G142,'Navy #2'!G142,'Colgate #2'!G142,'HC #2'!G142,'Army #2'!G142,Bucknell!G142,'Loyola #2'!G142,'Holy Cross'!G142,Navy!G142,colgate!G142,'Loyola '!G142,Army!G142,Lehigh!G142,American!G142,Lafayette!G142)</f>
        <v>0</v>
      </c>
      <c r="H142">
        <f>SUM('Bucknell #2'!H142,'Lehigh #2'!H142,'American #2'!H142,'Lafayette #2'!H142,'Navy #2'!H142,'Colgate #2'!H142,'HC #2'!H142,'Army #2'!H142,Bucknell!H142,'Loyola #2'!H142,'Holy Cross'!H142,Navy!H142,colgate!H142,'Loyola '!H142,Army!H142,Lehigh!H142,American!H142,Lafayette!H142)</f>
        <v>0</v>
      </c>
      <c r="I142">
        <f>SUM('Bucknell #2'!I142,'Lehigh #2'!I142,'American #2'!I142,'Lafayette #2'!I142,'Navy #2'!I142,'Colgate #2'!I142,'HC #2'!I142,'Army #2'!I142,Bucknell!I142,'Loyola #2'!I142,'Holy Cross'!I142,Navy!I142,colgate!I142,'Loyola '!I142,Army!I142,Lehigh!I142,American!I142,Lafayette!I142)</f>
        <v>0</v>
      </c>
      <c r="J142">
        <f>SUM('Bucknell #2'!J142,'Lehigh #2'!J142,'American #2'!J142,'Lafayette #2'!J142,'Navy #2'!J142,'Colgate #2'!J142,'HC #2'!J142,'Army #2'!J142,Bucknell!J142,'Loyola #2'!J142,'Holy Cross'!J142,Navy!J142,colgate!J142,'Loyola '!J142,Army!J142,Lehigh!J142,American!J142,Lafayette!J142)</f>
        <v>0</v>
      </c>
      <c r="K142">
        <f>SUM('Bucknell #2'!K142,'Lehigh #2'!K142,'American #2'!K142,'Lafayette #2'!K142,'Navy #2'!K142,'Colgate #2'!K142,'HC #2'!K142,'Army #2'!K142,Bucknell!K142,'Loyola #2'!K142,'Holy Cross'!K142,Navy!K142,colgate!K142,'Loyola '!K142,Army!K142,Lehigh!K142,American!K142,Lafayette!K142)</f>
        <v>0</v>
      </c>
      <c r="L142">
        <f>SUM('Bucknell #2'!L142,'Lehigh #2'!L142,'American #2'!L142,'Lafayette #2'!L142,'Navy #2'!L142,'Colgate #2'!L142,'HC #2'!L142,'Army #2'!L142,Bucknell!L142,'Loyola #2'!L142,'Holy Cross'!L142,Navy!L142,colgate!L142,'Loyola '!L142,Army!L142,Lehigh!L142,American!L142,Lafayette!L142)</f>
        <v>0</v>
      </c>
      <c r="M142">
        <f>SUM('Bucknell #2'!M142,'Lehigh #2'!M142,'American #2'!M142,'Lafayette #2'!M142,'Navy #2'!M142,'Colgate #2'!M142,'HC #2'!M142,'Army #2'!M142,Bucknell!M142,'Loyola #2'!M142,'Holy Cross'!M142,Navy!M142,colgate!M142,'Loyola '!M142,Army!M142,Lehigh!M142,American!M142,Lafayette!M142)</f>
        <v>0</v>
      </c>
    </row>
    <row r="143" spans="4:13">
      <c r="D143" s="4" t="s">
        <v>75</v>
      </c>
      <c r="E143">
        <f>SUM('Bucknell #2'!E143,'Lehigh #2'!E143,'American #2'!E143,'Lafayette #2'!E143,'Navy #2'!E143,'Colgate #2'!E143,'HC #2'!E143,'Army #2'!E143,Bucknell!E143,'Loyola #2'!E143,'Holy Cross'!E143,Navy!E143,colgate!E143,'Loyola '!E143,Army!E143,Lehigh!E143,American!E143,Lafayette!E143)</f>
        <v>0</v>
      </c>
      <c r="F143">
        <f>SUM('Bucknell #2'!F143,'Lehigh #2'!F143,'American #2'!F143,'Lafayette #2'!F143,'Navy #2'!F143,'Colgate #2'!F143,'HC #2'!F143,'Army #2'!F143,Bucknell!F143,'Loyola #2'!F143,'Holy Cross'!F143,Navy!F143,colgate!F143,'Loyola '!F143,Army!F143,Lehigh!F143,American!F143,Lafayette!F143)</f>
        <v>0</v>
      </c>
      <c r="G143">
        <f>SUM('Bucknell #2'!G143,'Lehigh #2'!G143,'American #2'!G143,'Lafayette #2'!G143,'Navy #2'!G143,'Colgate #2'!G143,'HC #2'!G143,'Army #2'!G143,Bucknell!G143,'Loyola #2'!G143,'Holy Cross'!G143,Navy!G143,colgate!G143,'Loyola '!G143,Army!G143,Lehigh!G143,American!G143,Lafayette!G143)</f>
        <v>0</v>
      </c>
      <c r="H143">
        <f>SUM('Bucknell #2'!H143,'Lehigh #2'!H143,'American #2'!H143,'Lafayette #2'!H143,'Navy #2'!H143,'Colgate #2'!H143,'HC #2'!H143,'Army #2'!H143,Bucknell!H143,'Loyola #2'!H143,'Holy Cross'!H143,Navy!H143,colgate!H143,'Loyola '!H143,Army!H143,Lehigh!H143,American!H143,Lafayette!H143)</f>
        <v>0</v>
      </c>
      <c r="I143">
        <f>SUM('Bucknell #2'!I143,'Lehigh #2'!I143,'American #2'!I143,'Lafayette #2'!I143,'Navy #2'!I143,'Colgate #2'!I143,'HC #2'!I143,'Army #2'!I143,Bucknell!I143,'Loyola #2'!I143,'Holy Cross'!I143,Navy!I143,colgate!I143,'Loyola '!I143,Army!I143,Lehigh!I143,American!I143,Lafayette!I143)</f>
        <v>0</v>
      </c>
      <c r="J143">
        <f>SUM('Bucknell #2'!J143,'Lehigh #2'!J143,'American #2'!J143,'Lafayette #2'!J143,'Navy #2'!J143,'Colgate #2'!J143,'HC #2'!J143,'Army #2'!J143,Bucknell!J143,'Loyola #2'!J143,'Holy Cross'!J143,Navy!J143,colgate!J143,'Loyola '!J143,Army!J143,Lehigh!J143,American!J143,Lafayette!J143)</f>
        <v>0</v>
      </c>
      <c r="K143">
        <f>SUM('Bucknell #2'!K143,'Lehigh #2'!K143,'American #2'!K143,'Lafayette #2'!K143,'Navy #2'!K143,'Colgate #2'!K143,'HC #2'!K143,'Army #2'!K143,Bucknell!K143,'Loyola #2'!K143,'Holy Cross'!K143,Navy!K143,colgate!K143,'Loyola '!K143,Army!K143,Lehigh!K143,American!K143,Lafayette!K143)</f>
        <v>0</v>
      </c>
      <c r="L143">
        <f>SUM('Bucknell #2'!L143,'Lehigh #2'!L143,'American #2'!L143,'Lafayette #2'!L143,'Navy #2'!L143,'Colgate #2'!L143,'HC #2'!L143,'Army #2'!L143,Bucknell!L143,'Loyola #2'!L143,'Holy Cross'!L143,Navy!L143,colgate!L143,'Loyola '!L143,Army!L143,Lehigh!L143,American!L143,Lafayette!L143)</f>
        <v>0</v>
      </c>
      <c r="M143">
        <f>SUM('Bucknell #2'!M143,'Lehigh #2'!M143,'American #2'!M143,'Lafayette #2'!M143,'Navy #2'!M143,'Colgate #2'!M143,'HC #2'!M143,'Army #2'!M143,Bucknell!M143,'Loyola #2'!M143,'Holy Cross'!M143,Navy!M143,colgate!M143,'Loyola '!M143,Army!M143,Lehigh!M143,American!M143,Lafayette!M143)</f>
        <v>0</v>
      </c>
    </row>
    <row r="144" spans="4:13">
      <c r="D144" t="s">
        <v>76</v>
      </c>
      <c r="E144">
        <f>SUM('Bucknell #2'!E144,'Lehigh #2'!E144,'American #2'!E144,'Lafayette #2'!E144,'Navy #2'!E144,'Colgate #2'!E144,'HC #2'!E144,'Army #2'!E144,Bucknell!E144,'Loyola #2'!E144,'Holy Cross'!E144,Navy!E144,colgate!E144,'Loyola '!E144,Army!E144,Lehigh!E144,American!E144,Lafayette!E144)</f>
        <v>0</v>
      </c>
      <c r="F144">
        <f>SUM('Bucknell #2'!F144,'Lehigh #2'!F144,'American #2'!F144,'Lafayette #2'!F144,'Navy #2'!F144,'Colgate #2'!F144,'HC #2'!F144,'Army #2'!F144,Bucknell!F144,'Loyola #2'!F144,'Holy Cross'!F144,Navy!F144,colgate!F144,'Loyola '!F144,Army!F144,Lehigh!F144,American!F144,Lafayette!F144)</f>
        <v>0</v>
      </c>
      <c r="G144">
        <f>SUM('Bucknell #2'!G144,'Lehigh #2'!G144,'American #2'!G144,'Lafayette #2'!G144,'Navy #2'!G144,'Colgate #2'!G144,'HC #2'!G144,'Army #2'!G144,Bucknell!G144,'Loyola #2'!G144,'Holy Cross'!G144,Navy!G144,colgate!G144,'Loyola '!G144,Army!G144,Lehigh!G144,American!G144,Lafayette!G144)</f>
        <v>0</v>
      </c>
      <c r="H144">
        <f>SUM('Bucknell #2'!H144,'Lehigh #2'!H144,'American #2'!H144,'Lafayette #2'!H144,'Navy #2'!H144,'Colgate #2'!H144,'HC #2'!H144,'Army #2'!H144,Bucknell!H144,'Loyola #2'!H144,'Holy Cross'!H144,Navy!H144,colgate!H144,'Loyola '!H144,Army!H144,Lehigh!H144,American!H144,Lafayette!H144)</f>
        <v>0</v>
      </c>
      <c r="I144">
        <f>SUM('Bucknell #2'!I144,'Lehigh #2'!I144,'American #2'!I144,'Lafayette #2'!I144,'Navy #2'!I144,'Colgate #2'!I144,'HC #2'!I144,'Army #2'!I144,Bucknell!I144,'Loyola #2'!I144,'Holy Cross'!I144,Navy!I144,colgate!I144,'Loyola '!I144,Army!I144,Lehigh!I144,American!I144,Lafayette!I144)</f>
        <v>0</v>
      </c>
      <c r="J144">
        <f>SUM('Bucknell #2'!J144,'Lehigh #2'!J144,'American #2'!J144,'Lafayette #2'!J144,'Navy #2'!J144,'Colgate #2'!J144,'HC #2'!J144,'Army #2'!J144,Bucknell!J144,'Loyola #2'!J144,'Holy Cross'!J144,Navy!J144,colgate!J144,'Loyola '!J144,Army!J144,Lehigh!J144,American!J144,Lafayette!J144)</f>
        <v>0</v>
      </c>
      <c r="K144">
        <f>SUM('Bucknell #2'!K144,'Lehigh #2'!K144,'American #2'!K144,'Lafayette #2'!K144,'Navy #2'!K144,'Colgate #2'!K144,'HC #2'!K144,'Army #2'!K144,Bucknell!K144,'Loyola #2'!K144,'Holy Cross'!K144,Navy!K144,colgate!K144,'Loyola '!K144,Army!K144,Lehigh!K144,American!K144,Lafayette!K144)</f>
        <v>0</v>
      </c>
      <c r="L144">
        <f>SUM('Bucknell #2'!L144,'Lehigh #2'!L144,'American #2'!L144,'Lafayette #2'!L144,'Navy #2'!L144,'Colgate #2'!L144,'HC #2'!L144,'Army #2'!L144,Bucknell!L144,'Loyola #2'!L144,'Holy Cross'!L144,Navy!L144,colgate!L144,'Loyola '!L144,Army!L144,Lehigh!L144,American!L144,Lafayette!L144)</f>
        <v>0</v>
      </c>
      <c r="M144">
        <f>SUM('Bucknell #2'!M144,'Lehigh #2'!M144,'American #2'!M144,'Lafayette #2'!M144,'Navy #2'!M144,'Colgate #2'!M144,'HC #2'!M144,'Army #2'!M144,Bucknell!M144,'Loyola #2'!M144,'Holy Cross'!M144,Navy!M144,colgate!M144,'Loyola '!M144,Army!M144,Lehigh!M144,American!M144,Lafayette!M144)</f>
        <v>0</v>
      </c>
    </row>
    <row r="145" spans="4:13">
      <c r="D145" t="s">
        <v>77</v>
      </c>
      <c r="E145">
        <f>SUM('Bucknell #2'!E145,'Lehigh #2'!E145,'American #2'!E145,'Lafayette #2'!E145,'Navy #2'!E145,'Colgate #2'!E145,'HC #2'!E145,'Army #2'!E145,Bucknell!E145,'Loyola #2'!E145,'Holy Cross'!E145,Navy!E145,colgate!E145,'Loyola '!E145,Army!E145,Lehigh!E145,American!E145,Lafayette!E145)</f>
        <v>2</v>
      </c>
      <c r="F145">
        <f>SUM('Bucknell #2'!F145,'Lehigh #2'!F145,'American #2'!F145,'Lafayette #2'!F145,'Navy #2'!F145,'Colgate #2'!F145,'HC #2'!F145,'Army #2'!F145,Bucknell!F145,'Loyola #2'!F145,'Holy Cross'!F145,Navy!F145,colgate!F145,'Loyola '!F145,Army!F145,Lehigh!F145,American!F145,Lafayette!F145)</f>
        <v>6</v>
      </c>
      <c r="G145">
        <f>SUM('Bucknell #2'!G145,'Lehigh #2'!G145,'American #2'!G145,'Lafayette #2'!G145,'Navy #2'!G145,'Colgate #2'!G145,'HC #2'!G145,'Army #2'!G145,Bucknell!G145,'Loyola #2'!G145,'Holy Cross'!G145,Navy!G145,colgate!G145,'Loyola '!G145,Army!G145,Lehigh!G145,American!G145,Lafayette!G145)</f>
        <v>1</v>
      </c>
      <c r="H145">
        <f>SUM('Bucknell #2'!H145,'Lehigh #2'!H145,'American #2'!H145,'Lafayette #2'!H145,'Navy #2'!H145,'Colgate #2'!H145,'HC #2'!H145,'Army #2'!H145,Bucknell!H145,'Loyola #2'!H145,'Holy Cross'!H145,Navy!H145,colgate!H145,'Loyola '!H145,Army!H145,Lehigh!H145,American!H145,Lafayette!H145)</f>
        <v>5</v>
      </c>
      <c r="I145">
        <f>SUM('Bucknell #2'!I145,'Lehigh #2'!I145,'American #2'!I145,'Lafayette #2'!I145,'Navy #2'!I145,'Colgate #2'!I145,'HC #2'!I145,'Army #2'!I145,Bucknell!I145,'Loyola #2'!I145,'Holy Cross'!I145,Navy!I145,colgate!I145,'Loyola '!I145,Army!I145,Lehigh!I145,American!I145,Lafayette!I145)</f>
        <v>4</v>
      </c>
      <c r="J145">
        <f>SUM('Bucknell #2'!J145,'Lehigh #2'!J145,'American #2'!J145,'Lafayette #2'!J145,'Navy #2'!J145,'Colgate #2'!J145,'HC #2'!J145,'Army #2'!J145,Bucknell!J145,'Loyola #2'!J145,'Holy Cross'!J145,Navy!J145,colgate!J145,'Loyola '!J145,Army!J145,Lehigh!J145,American!J145,Lafayette!J145)</f>
        <v>11</v>
      </c>
      <c r="K145">
        <f>SUM('Bucknell #2'!K145,'Lehigh #2'!K145,'American #2'!K145,'Lafayette #2'!K145,'Navy #2'!K145,'Colgate #2'!K145,'HC #2'!K145,'Army #2'!K145,Bucknell!K145,'Loyola #2'!K145,'Holy Cross'!K145,Navy!K145,colgate!K145,'Loyola '!K145,Army!K145,Lehigh!K145,American!K145,Lafayette!K145)</f>
        <v>0</v>
      </c>
      <c r="L145">
        <f>SUM('Bucknell #2'!L145,'Lehigh #2'!L145,'American #2'!L145,'Lafayette #2'!L145,'Navy #2'!L145,'Colgate #2'!L145,'HC #2'!L145,'Army #2'!L145,Bucknell!L145,'Loyola #2'!L145,'Holy Cross'!L145,Navy!L145,colgate!L145,'Loyola '!L145,Army!L145,Lehigh!L145,American!L145,Lafayette!L145)</f>
        <v>0</v>
      </c>
      <c r="M145">
        <f>SUM('Bucknell #2'!M145,'Lehigh #2'!M145,'American #2'!M145,'Lafayette #2'!M145,'Navy #2'!M145,'Colgate #2'!M145,'HC #2'!M145,'Army #2'!M145,Bucknell!M145,'Loyola #2'!M145,'Holy Cross'!M145,Navy!M145,colgate!M145,'Loyola '!M145,Army!M145,Lehigh!M145,American!M145,Lafayette!M145)</f>
        <v>0</v>
      </c>
    </row>
    <row r="146" spans="4:13" ht="15.75">
      <c r="D146" s="4" t="s">
        <v>25</v>
      </c>
      <c r="E146">
        <f>SUM('Bucknell #2'!E146,'Lehigh #2'!E146,'American #2'!E146,'Lafayette #2'!E146,'Navy #2'!E146,'Colgate #2'!E146,'HC #2'!E146,'Army #2'!E146,Bucknell!E146,'Loyola #2'!E146,'Holy Cross'!E146,Navy!E146,colgate!E146,'Loyola '!E146,Army!E146,Lehigh!E146,American!E146,Lafayette!E146)</f>
        <v>2</v>
      </c>
      <c r="F146">
        <f>SUM('Bucknell #2'!F146,'Lehigh #2'!F146,'American #2'!F146,'Lafayette #2'!F146,'Navy #2'!F146,'Colgate #2'!F146,'HC #2'!F146,'Army #2'!F146,Bucknell!F146,'Loyola #2'!F146,'Holy Cross'!F146,Navy!F146,colgate!F146,'Loyola '!F146,Army!F146,Lehigh!F146,American!F146,Lafayette!F146)</f>
        <v>6</v>
      </c>
      <c r="G146">
        <f>SUM('Bucknell #2'!G146,'Lehigh #2'!G146,'American #2'!G146,'Lafayette #2'!G146,'Navy #2'!G146,'Colgate #2'!G146,'HC #2'!G146,'Army #2'!G146,Bucknell!G146,'Loyola #2'!G146,'Holy Cross'!G146,Navy!G146,colgate!G146,'Loyola '!G146,Army!G146,Lehigh!G146,American!G146,Lafayette!G146)</f>
        <v>1</v>
      </c>
      <c r="H146">
        <f>SUM('Bucknell #2'!H146,'Lehigh #2'!H146,'American #2'!H146,'Lafayette #2'!H146,'Navy #2'!H146,'Colgate #2'!H146,'HC #2'!H146,'Army #2'!H146,Bucknell!H146,'Loyola #2'!H146,'Holy Cross'!H146,Navy!H146,colgate!H146,'Loyola '!H146,Army!H146,Lehigh!H146,American!H146,Lafayette!H146)</f>
        <v>5</v>
      </c>
      <c r="I146">
        <f>SUM('Bucknell #2'!I146,'Lehigh #2'!I146,'American #2'!I146,'Lafayette #2'!I146,'Navy #2'!I146,'Colgate #2'!I146,'HC #2'!I146,'Army #2'!I146,Bucknell!I146,'Loyola #2'!I146,'Holy Cross'!I146,Navy!I146,colgate!I146,'Loyola '!I146,Army!I146,Lehigh!I146,American!I146,Lafayette!I146)</f>
        <v>4</v>
      </c>
      <c r="J146">
        <f>SUM('Bucknell #2'!J146,'Lehigh #2'!J146,'American #2'!J146,'Lafayette #2'!J146,'Navy #2'!J146,'Colgate #2'!J146,'HC #2'!J146,'Army #2'!J146,Bucknell!J146,'Loyola #2'!J146,'Holy Cross'!J146,Navy!J146,colgate!J146,'Loyola '!J146,Army!J146,Lehigh!J146,American!J146,Lafayette!J146)</f>
        <v>11</v>
      </c>
      <c r="K146">
        <f>SUM('Bucknell #2'!K146,'Lehigh #2'!K146,'American #2'!K146,'Lafayette #2'!K146,'Navy #2'!K146,'Colgate #2'!K146,'HC #2'!K146,'Army #2'!K146,Bucknell!K146,'Loyola #2'!K146,'Holy Cross'!K146,Navy!K146,colgate!K146,'Loyola '!K146,Army!K146,Lehigh!K146,American!K146,Lafayette!K146)</f>
        <v>7</v>
      </c>
      <c r="L146">
        <f>SUM('Bucknell #2'!L146,'Lehigh #2'!L146,'American #2'!L146,'Lafayette #2'!L146,'Navy #2'!L146,'Colgate #2'!L146,'HC #2'!L146,'Army #2'!L146,Bucknell!L146,'Loyola #2'!L146,'Holy Cross'!L146,Navy!L146,colgate!L146,'Loyola '!L146,Army!L146,Lehigh!L146,American!L146,Lafayette!L146)</f>
        <v>22</v>
      </c>
      <c r="M146">
        <f>SUM('Bucknell #2'!M146,'Lehigh #2'!M146,'American #2'!M146,'Lafayette #2'!M146,'Navy #2'!M146,'Colgate #2'!M146,'HC #2'!M146,'Army #2'!M146,Bucknell!M146,'Loyola #2'!M146,'Holy Cross'!M146,Navy!M146,colgate!M146,'Loyola '!M146,Army!M146,Lehigh!M146,American!M146,Lafayette!M146)</f>
        <v>0</v>
      </c>
    </row>
    <row r="147" spans="4:13">
      <c r="E147">
        <f>SUM('Bucknell #2'!E147,'Lehigh #2'!E147,'American #2'!E147,'Lafayette #2'!E147,'Navy #2'!E147,'Colgate #2'!E147,'HC #2'!E147,'Army #2'!E147,Bucknell!E147,'Loyola #2'!E147,'Holy Cross'!E147,Navy!E147,colgate!E147,'Loyola '!E147,Army!E147,Lehigh!E147,American!E147,Lafayette!E147)</f>
        <v>0</v>
      </c>
      <c r="F147">
        <f>SUM('Bucknell #2'!F147,'Lehigh #2'!F147,'American #2'!F147,'Lafayette #2'!F147,'Navy #2'!F147,'Colgate #2'!F147,'HC #2'!F147,'Army #2'!F147,Bucknell!F147,'Loyola #2'!F147,'Holy Cross'!F147,Navy!F147,colgate!F147,'Loyola '!F147,Army!F147,Lehigh!F147,American!F147,Lafayette!F147)</f>
        <v>0</v>
      </c>
      <c r="G147">
        <f>SUM('Bucknell #2'!G147,'Lehigh #2'!G147,'American #2'!G147,'Lafayette #2'!G147,'Navy #2'!G147,'Colgate #2'!G147,'HC #2'!G147,'Army #2'!G147,Bucknell!G147,'Loyola #2'!G147,'Holy Cross'!G147,Navy!G147,colgate!G147,'Loyola '!G147,Army!G147,Lehigh!G147,American!G147,Lafayette!G147)</f>
        <v>0</v>
      </c>
      <c r="H147">
        <f>SUM('Bucknell #2'!H147,'Lehigh #2'!H147,'American #2'!H147,'Lafayette #2'!H147,'Navy #2'!H147,'Colgate #2'!H147,'HC #2'!H147,'Army #2'!H147,Bucknell!H147,'Loyola #2'!H147,'Holy Cross'!H147,Navy!H147,colgate!H147,'Loyola '!H147,Army!H147,Lehigh!H147,American!H147,Lafayette!H147)</f>
        <v>0</v>
      </c>
      <c r="I147">
        <f>SUM('Bucknell #2'!I147,'Lehigh #2'!I147,'American #2'!I147,'Lafayette #2'!I147,'Navy #2'!I147,'Colgate #2'!I147,'HC #2'!I147,'Army #2'!I147,Bucknell!I147,'Loyola #2'!I147,'Holy Cross'!I147,Navy!I147,colgate!I147,'Loyola '!I147,Army!I147,Lehigh!I147,American!I147,Lafayette!I147)</f>
        <v>0</v>
      </c>
      <c r="J147">
        <f>SUM('Bucknell #2'!J147,'Lehigh #2'!J147,'American #2'!J147,'Lafayette #2'!J147,'Navy #2'!J147,'Colgate #2'!J147,'HC #2'!J147,'Army #2'!J147,Bucknell!J147,'Loyola #2'!J147,'Holy Cross'!J147,Navy!J147,colgate!J147,'Loyola '!J147,Army!J147,Lehigh!J147,American!J147,Lafayette!J147)</f>
        <v>0</v>
      </c>
      <c r="K147">
        <f>SUM('Bucknell #2'!K147,'Lehigh #2'!K147,'American #2'!K147,'Lafayette #2'!K147,'Navy #2'!K147,'Colgate #2'!K147,'HC #2'!K147,'Army #2'!K147,Bucknell!K147,'Loyola #2'!K147,'Holy Cross'!K147,Navy!K147,colgate!K147,'Loyola '!K147,Army!K147,Lehigh!K147,American!K147,Lafayette!K147)</f>
        <v>0</v>
      </c>
      <c r="L147">
        <f>SUM('Bucknell #2'!L147,'Lehigh #2'!L147,'American #2'!L147,'Lafayette #2'!L147,'Navy #2'!L147,'Colgate #2'!L147,'HC #2'!L147,'Army #2'!L147,Bucknell!L147,'Loyola #2'!L147,'Holy Cross'!L147,Navy!L147,colgate!L147,'Loyola '!L147,Army!L147,Lehigh!L147,American!L147,Lafayette!L147)</f>
        <v>0</v>
      </c>
      <c r="M147">
        <f>SUM('Bucknell #2'!M147,'Lehigh #2'!M147,'American #2'!M147,'Lafayette #2'!M147,'Navy #2'!M147,'Colgate #2'!M147,'HC #2'!M147,'Army #2'!M147,Bucknell!M147,'Loyola #2'!M147,'Holy Cross'!M147,Navy!M147,colgate!M147,'Loyola '!M147,Army!M147,Lehigh!M147,American!M147,Lafayette!M147)</f>
        <v>0</v>
      </c>
    </row>
    <row r="148" spans="4:13">
      <c r="D148" s="4" t="s">
        <v>84</v>
      </c>
      <c r="E148">
        <f>SUM('Bucknell #2'!E148,'Lehigh #2'!E148,'American #2'!E148,'Lafayette #2'!E148,'Navy #2'!E148,'Colgate #2'!E148,'HC #2'!E148,'Army #2'!E148,Bucknell!E148,'Loyola #2'!E148,'Holy Cross'!E148,Navy!E148,colgate!E148,'Loyola '!E148,Army!E148,Lehigh!E148,American!E148,Lafayette!E148)</f>
        <v>0</v>
      </c>
      <c r="F148">
        <f>SUM('Bucknell #2'!F148,'Lehigh #2'!F148,'American #2'!F148,'Lafayette #2'!F148,'Navy #2'!F148,'Colgate #2'!F148,'HC #2'!F148,'Army #2'!F148,Bucknell!F148,'Loyola #2'!F148,'Holy Cross'!F148,Navy!F148,colgate!F148,'Loyola '!F148,Army!F148,Lehigh!F148,American!F148,Lafayette!F148)</f>
        <v>0</v>
      </c>
      <c r="G148">
        <f>SUM('Bucknell #2'!G148,'Lehigh #2'!G148,'American #2'!G148,'Lafayette #2'!G148,'Navy #2'!G148,'Colgate #2'!G148,'HC #2'!G148,'Army #2'!G148,Bucknell!G148,'Loyola #2'!G148,'Holy Cross'!G148,Navy!G148,colgate!G148,'Loyola '!G148,Army!G148,Lehigh!G148,American!G148,Lafayette!G148)</f>
        <v>0</v>
      </c>
      <c r="H148">
        <f>SUM('Bucknell #2'!H148,'Lehigh #2'!H148,'American #2'!H148,'Lafayette #2'!H148,'Navy #2'!H148,'Colgate #2'!H148,'HC #2'!H148,'Army #2'!H148,Bucknell!H148,'Loyola #2'!H148,'Holy Cross'!H148,Navy!H148,colgate!H148,'Loyola '!H148,Army!H148,Lehigh!H148,American!H148,Lafayette!H148)</f>
        <v>0</v>
      </c>
      <c r="I148">
        <f>SUM('Bucknell #2'!I148,'Lehigh #2'!I148,'American #2'!I148,'Lafayette #2'!I148,'Navy #2'!I148,'Colgate #2'!I148,'HC #2'!I148,'Army #2'!I148,Bucknell!I148,'Loyola #2'!I148,'Holy Cross'!I148,Navy!I148,colgate!I148,'Loyola '!I148,Army!I148,Lehigh!I148,American!I148,Lafayette!I148)</f>
        <v>0</v>
      </c>
      <c r="J148">
        <f>SUM('Bucknell #2'!J148,'Lehigh #2'!J148,'American #2'!J148,'Lafayette #2'!J148,'Navy #2'!J148,'Colgate #2'!J148,'HC #2'!J148,'Army #2'!J148,Bucknell!J148,'Loyola #2'!J148,'Holy Cross'!J148,Navy!J148,colgate!J148,'Loyola '!J148,Army!J148,Lehigh!J148,American!J148,Lafayette!J148)</f>
        <v>0</v>
      </c>
      <c r="K148">
        <f>SUM('Bucknell #2'!K148,'Lehigh #2'!K148,'American #2'!K148,'Lafayette #2'!K148,'Navy #2'!K148,'Colgate #2'!K148,'HC #2'!K148,'Army #2'!K148,Bucknell!K148,'Loyola #2'!K148,'Holy Cross'!K148,Navy!K148,colgate!K148,'Loyola '!K148,Army!K148,Lehigh!K148,American!K148,Lafayette!K148)</f>
        <v>0</v>
      </c>
      <c r="L148">
        <f>SUM('Bucknell #2'!L148,'Lehigh #2'!L148,'American #2'!L148,'Lafayette #2'!L148,'Navy #2'!L148,'Colgate #2'!L148,'HC #2'!L148,'Army #2'!L148,Bucknell!L148,'Loyola #2'!L148,'Holy Cross'!L148,Navy!L148,colgate!L148,'Loyola '!L148,Army!L148,Lehigh!L148,American!L148,Lafayette!L148)</f>
        <v>0</v>
      </c>
      <c r="M148">
        <f>SUM('Bucknell #2'!M148,'Lehigh #2'!M148,'American #2'!M148,'Lafayette #2'!M148,'Navy #2'!M148,'Colgate #2'!M148,'HC #2'!M148,'Army #2'!M148,Bucknell!M148,'Loyola #2'!M148,'Holy Cross'!M148,Navy!M148,colgate!M148,'Loyola '!M148,Army!M148,Lehigh!M148,American!M148,Lafayette!M148)</f>
        <v>0</v>
      </c>
    </row>
    <row r="149" spans="4:13">
      <c r="D149" t="s">
        <v>85</v>
      </c>
      <c r="E149">
        <f>SUM('Bucknell #2'!E149,'Lehigh #2'!E149,'American #2'!E149,'Lafayette #2'!E149,'Navy #2'!E149,'Colgate #2'!E149,'HC #2'!E149,'Army #2'!E149,Bucknell!E149,'Loyola #2'!E149,'Holy Cross'!E149,Navy!E149,colgate!E149,'Loyola '!E149,Army!E149,Lehigh!E149,American!E149,Lafayette!E149)</f>
        <v>0</v>
      </c>
      <c r="F149">
        <f>SUM('Bucknell #2'!F149,'Lehigh #2'!F149,'American #2'!F149,'Lafayette #2'!F149,'Navy #2'!F149,'Colgate #2'!F149,'HC #2'!F149,'Army #2'!F149,Bucknell!F149,'Loyola #2'!F149,'Holy Cross'!F149,Navy!F149,colgate!F149,'Loyola '!F149,Army!F149,Lehigh!F149,American!F149,Lafayette!F149)</f>
        <v>0</v>
      </c>
      <c r="G149">
        <f>SUM('Bucknell #2'!G149,'Lehigh #2'!G149,'American #2'!G149,'Lafayette #2'!G149,'Navy #2'!G149,'Colgate #2'!G149,'HC #2'!G149,'Army #2'!G149,Bucknell!G149,'Loyola #2'!G149,'Holy Cross'!G149,Navy!G149,colgate!G149,'Loyola '!G149,Army!G149,Lehigh!G149,American!G149,Lafayette!G149)</f>
        <v>0</v>
      </c>
      <c r="H149">
        <f>SUM('Bucknell #2'!H149,'Lehigh #2'!H149,'American #2'!H149,'Lafayette #2'!H149,'Navy #2'!H149,'Colgate #2'!H149,'HC #2'!H149,'Army #2'!H149,Bucknell!H149,'Loyola #2'!H149,'Holy Cross'!H149,Navy!H149,colgate!H149,'Loyola '!H149,Army!H149,Lehigh!H149,American!H149,Lafayette!H149)</f>
        <v>0</v>
      </c>
      <c r="I149">
        <f>SUM('Bucknell #2'!I149,'Lehigh #2'!I149,'American #2'!I149,'Lafayette #2'!I149,'Navy #2'!I149,'Colgate #2'!I149,'HC #2'!I149,'Army #2'!I149,Bucknell!I149,'Loyola #2'!I149,'Holy Cross'!I149,Navy!I149,colgate!I149,'Loyola '!I149,Army!I149,Lehigh!I149,American!I149,Lafayette!I149)</f>
        <v>0</v>
      </c>
      <c r="J149">
        <f>SUM('Bucknell #2'!J149,'Lehigh #2'!J149,'American #2'!J149,'Lafayette #2'!J149,'Navy #2'!J149,'Colgate #2'!J149,'HC #2'!J149,'Army #2'!J149,Bucknell!J149,'Loyola #2'!J149,'Holy Cross'!J149,Navy!J149,colgate!J149,'Loyola '!J149,Army!J149,Lehigh!J149,American!J149,Lafayette!J149)</f>
        <v>0</v>
      </c>
      <c r="K149">
        <f>SUM('Bucknell #2'!K149,'Lehigh #2'!K149,'American #2'!K149,'Lafayette #2'!K149,'Navy #2'!K149,'Colgate #2'!K149,'HC #2'!K149,'Army #2'!K149,Bucknell!K149,'Loyola #2'!K149,'Holy Cross'!K149,Navy!K149,colgate!K149,'Loyola '!K149,Army!K149,Lehigh!K149,American!K149,Lafayette!K149)</f>
        <v>0</v>
      </c>
      <c r="L149">
        <f>SUM('Bucknell #2'!L149,'Lehigh #2'!L149,'American #2'!L149,'Lafayette #2'!L149,'Navy #2'!L149,'Colgate #2'!L149,'HC #2'!L149,'Army #2'!L149,Bucknell!L149,'Loyola #2'!L149,'Holy Cross'!L149,Navy!L149,colgate!L149,'Loyola '!L149,Army!L149,Lehigh!L149,American!L149,Lafayette!L149)</f>
        <v>0</v>
      </c>
      <c r="M149">
        <f>SUM('Bucknell #2'!M149,'Lehigh #2'!M149,'American #2'!M149,'Lafayette #2'!M149,'Navy #2'!M149,'Colgate #2'!M149,'HC #2'!M149,'Army #2'!M149,Bucknell!M149,'Loyola #2'!M149,'Holy Cross'!M149,Navy!M149,colgate!M149,'Loyola '!M149,Army!M149,Lehigh!M149,American!M149,Lafayette!M149)</f>
        <v>0</v>
      </c>
    </row>
    <row r="150" spans="4:13">
      <c r="D150" t="s">
        <v>89</v>
      </c>
      <c r="E150">
        <f>SUM('Bucknell #2'!E150,'Lehigh #2'!E150,'American #2'!E150,'Lafayette #2'!E150,'Navy #2'!E150,'Colgate #2'!E150,'HC #2'!E150,'Army #2'!E150,Bucknell!E150,'Loyola #2'!E150,'Holy Cross'!E150,Navy!E150,colgate!E150,'Loyola '!E150,Army!E150,Lehigh!E150,American!E150,Lafayette!E150)</f>
        <v>0</v>
      </c>
      <c r="F150">
        <f>SUM('Bucknell #2'!F150,'Lehigh #2'!F150,'American #2'!F150,'Lafayette #2'!F150,'Navy #2'!F150,'Colgate #2'!F150,'HC #2'!F150,'Army #2'!F150,Bucknell!F150,'Loyola #2'!F150,'Holy Cross'!F150,Navy!F150,colgate!F150,'Loyola '!F150,Army!F150,Lehigh!F150,American!F150,Lafayette!F150)</f>
        <v>1</v>
      </c>
      <c r="G150">
        <f>SUM('Bucknell #2'!G150,'Lehigh #2'!G150,'American #2'!G150,'Lafayette #2'!G150,'Navy #2'!G150,'Colgate #2'!G150,'HC #2'!G150,'Army #2'!G150,Bucknell!G150,'Loyola #2'!G150,'Holy Cross'!G150,Navy!G150,colgate!G150,'Loyola '!G150,Army!G150,Lehigh!G150,American!G150,Lafayette!G150)</f>
        <v>0</v>
      </c>
      <c r="H150">
        <f>SUM('Bucknell #2'!H150,'Lehigh #2'!H150,'American #2'!H150,'Lafayette #2'!H150,'Navy #2'!H150,'Colgate #2'!H150,'HC #2'!H150,'Army #2'!H150,Bucknell!H150,'Loyola #2'!H150,'Holy Cross'!H150,Navy!H150,colgate!H150,'Loyola '!H150,Army!H150,Lehigh!H150,American!H150,Lafayette!H150)</f>
        <v>1</v>
      </c>
      <c r="I150">
        <f>SUM('Bucknell #2'!I150,'Lehigh #2'!I150,'American #2'!I150,'Lafayette #2'!I150,'Navy #2'!I150,'Colgate #2'!I150,'HC #2'!I150,'Army #2'!I150,Bucknell!I150,'Loyola #2'!I150,'Holy Cross'!I150,Navy!I150,colgate!I150,'Loyola '!I150,Army!I150,Lehigh!I150,American!I150,Lafayette!I150)</f>
        <v>3</v>
      </c>
      <c r="J150">
        <f>SUM('Bucknell #2'!J150,'Lehigh #2'!J150,'American #2'!J150,'Lafayette #2'!J150,'Navy #2'!J150,'Colgate #2'!J150,'HC #2'!J150,'Army #2'!J150,Bucknell!J150,'Loyola #2'!J150,'Holy Cross'!J150,Navy!J150,colgate!J150,'Loyola '!J150,Army!J150,Lehigh!J150,American!J150,Lafayette!J150)</f>
        <v>5</v>
      </c>
      <c r="K150">
        <f>SUM('Bucknell #2'!K150,'Lehigh #2'!K150,'American #2'!K150,'Lafayette #2'!K150,'Navy #2'!K150,'Colgate #2'!K150,'HC #2'!K150,'Army #2'!K150,Bucknell!K150,'Loyola #2'!K150,'Holy Cross'!K150,Navy!K150,colgate!K150,'Loyola '!K150,Army!K150,Lehigh!K150,American!K150,Lafayette!K150)</f>
        <v>0</v>
      </c>
      <c r="L150">
        <f>SUM('Bucknell #2'!L150,'Lehigh #2'!L150,'American #2'!L150,'Lafayette #2'!L150,'Navy #2'!L150,'Colgate #2'!L150,'HC #2'!L150,'Army #2'!L150,Bucknell!L150,'Loyola #2'!L150,'Holy Cross'!L150,Navy!L150,colgate!L150,'Loyola '!L150,Army!L150,Lehigh!L150,American!L150,Lafayette!L150)</f>
        <v>0</v>
      </c>
      <c r="M150">
        <f>SUM('Bucknell #2'!M150,'Lehigh #2'!M150,'American #2'!M150,'Lafayette #2'!M150,'Navy #2'!M150,'Colgate #2'!M150,'HC #2'!M150,'Army #2'!M150,Bucknell!M150,'Loyola #2'!M150,'Holy Cross'!M150,Navy!M150,colgate!M150,'Loyola '!M150,Army!M150,Lehigh!M150,American!M150,Lafayette!M150)</f>
        <v>0</v>
      </c>
    </row>
    <row r="151" spans="4:13" ht="15.75">
      <c r="D151" s="4" t="s">
        <v>25</v>
      </c>
      <c r="E151">
        <f>SUM('Bucknell #2'!E151,'Lehigh #2'!E151,'American #2'!E151,'Lafayette #2'!E151,'Navy #2'!E151,'Colgate #2'!E151,'HC #2'!E151,'Army #2'!E151,Bucknell!E151,'Loyola #2'!E151,'Holy Cross'!E151,Navy!E151,colgate!E151,'Loyola '!E151,Army!E151,Lehigh!E151,American!E151,Lafayette!E151)</f>
        <v>0</v>
      </c>
      <c r="F151">
        <f>SUM('Bucknell #2'!F151,'Lehigh #2'!F151,'American #2'!F151,'Lafayette #2'!F151,'Navy #2'!F151,'Colgate #2'!F151,'HC #2'!F151,'Army #2'!F151,Bucknell!F151,'Loyola #2'!F151,'Holy Cross'!F151,Navy!F151,colgate!F151,'Loyola '!F151,Army!F151,Lehigh!F151,American!F151,Lafayette!F151)</f>
        <v>1</v>
      </c>
      <c r="G151">
        <f>SUM('Bucknell #2'!G151,'Lehigh #2'!G151,'American #2'!G151,'Lafayette #2'!G151,'Navy #2'!G151,'Colgate #2'!G151,'HC #2'!G151,'Army #2'!G151,Bucknell!G151,'Loyola #2'!G151,'Holy Cross'!G151,Navy!G151,colgate!G151,'Loyola '!G151,Army!G151,Lehigh!G151,American!G151,Lafayette!G151)</f>
        <v>0</v>
      </c>
      <c r="H151">
        <f>SUM('Bucknell #2'!H151,'Lehigh #2'!H151,'American #2'!H151,'Lafayette #2'!H151,'Navy #2'!H151,'Colgate #2'!H151,'HC #2'!H151,'Army #2'!H151,Bucknell!H151,'Loyola #2'!H151,'Holy Cross'!H151,Navy!H151,colgate!H151,'Loyola '!H151,Army!H151,Lehigh!H151,American!H151,Lafayette!H151)</f>
        <v>1</v>
      </c>
      <c r="I151">
        <f>SUM('Bucknell #2'!I151,'Lehigh #2'!I151,'American #2'!I151,'Lafayette #2'!I151,'Navy #2'!I151,'Colgate #2'!I151,'HC #2'!I151,'Army #2'!I151,Bucknell!I151,'Loyola #2'!I151,'Holy Cross'!I151,Navy!I151,colgate!I151,'Loyola '!I151,Army!I151,Lehigh!I151,American!I151,Lafayette!I151)</f>
        <v>3</v>
      </c>
      <c r="J151">
        <f>SUM('Bucknell #2'!J151,'Lehigh #2'!J151,'American #2'!J151,'Lafayette #2'!J151,'Navy #2'!J151,'Colgate #2'!J151,'HC #2'!J151,'Army #2'!J151,Bucknell!J151,'Loyola #2'!J151,'Holy Cross'!J151,Navy!J151,colgate!J151,'Loyola '!J151,Army!J151,Lehigh!J151,American!J151,Lafayette!J151)</f>
        <v>5</v>
      </c>
      <c r="K151">
        <f>SUM('Bucknell #2'!K151,'Lehigh #2'!K151,'American #2'!K151,'Lafayette #2'!K151,'Navy #2'!K151,'Colgate #2'!K151,'HC #2'!K151,'Army #2'!K151,Bucknell!K151,'Loyola #2'!K151,'Holy Cross'!K151,Navy!K151,colgate!K151,'Loyola '!K151,Army!K151,Lehigh!K151,American!K151,Lafayette!K151)</f>
        <v>3</v>
      </c>
      <c r="L151">
        <f>SUM('Bucknell #2'!L151,'Lehigh #2'!L151,'American #2'!L151,'Lafayette #2'!L151,'Navy #2'!L151,'Colgate #2'!L151,'HC #2'!L151,'Army #2'!L151,Bucknell!L151,'Loyola #2'!L151,'Holy Cross'!L151,Navy!L151,colgate!L151,'Loyola '!L151,Army!L151,Lehigh!L151,American!L151,Lafayette!L151)</f>
        <v>7</v>
      </c>
      <c r="M151">
        <f>SUM('Bucknell #2'!M151,'Lehigh #2'!M151,'American #2'!M151,'Lafayette #2'!M151,'Navy #2'!M151,'Colgate #2'!M151,'HC #2'!M151,'Army #2'!M151,Bucknell!M151,'Loyola #2'!M151,'Holy Cross'!M151,Navy!M151,colgate!M151,'Loyola '!M151,Army!M151,Lehigh!M151,American!M151,Lafayette!M151)</f>
        <v>0</v>
      </c>
    </row>
    <row r="152" spans="4:13">
      <c r="E152">
        <f>SUM('Bucknell #2'!E152,'Lehigh #2'!E152,'American #2'!E152,'Lafayette #2'!E152,'Navy #2'!E152,'Colgate #2'!E152,'HC #2'!E152,'Army #2'!E152,Bucknell!E152,'Loyola #2'!E152,'Holy Cross'!E152,Navy!E152,colgate!E152,'Loyola '!E152,Army!E152,Lehigh!E152,American!E152,Lafayette!E152)</f>
        <v>0</v>
      </c>
      <c r="F152">
        <f>SUM('Bucknell #2'!F152,'Lehigh #2'!F152,'American #2'!F152,'Lafayette #2'!F152,'Navy #2'!F152,'Colgate #2'!F152,'HC #2'!F152,'Army #2'!F152,Bucknell!F152,'Loyola #2'!F152,'Holy Cross'!F152,Navy!F152,colgate!F152,'Loyola '!F152,Army!F152,Lehigh!F152,American!F152,Lafayette!F152)</f>
        <v>0</v>
      </c>
      <c r="G152">
        <f>SUM('Bucknell #2'!G152,'Lehigh #2'!G152,'American #2'!G152,'Lafayette #2'!G152,'Navy #2'!G152,'Colgate #2'!G152,'HC #2'!G152,'Army #2'!G152,Bucknell!G152,'Loyola #2'!G152,'Holy Cross'!G152,Navy!G152,colgate!G152,'Loyola '!G152,Army!G152,Lehigh!G152,American!G152,Lafayette!G152)</f>
        <v>0</v>
      </c>
      <c r="H152">
        <f>SUM('Bucknell #2'!H152,'Lehigh #2'!H152,'American #2'!H152,'Lafayette #2'!H152,'Navy #2'!H152,'Colgate #2'!H152,'HC #2'!H152,'Army #2'!H152,Bucknell!H152,'Loyola #2'!H152,'Holy Cross'!H152,Navy!H152,colgate!H152,'Loyola '!H152,Army!H152,Lehigh!H152,American!H152,Lafayette!H152)</f>
        <v>0</v>
      </c>
      <c r="I152">
        <f>SUM('Bucknell #2'!I152,'Lehigh #2'!I152,'American #2'!I152,'Lafayette #2'!I152,'Navy #2'!I152,'Colgate #2'!I152,'HC #2'!I152,'Army #2'!I152,Bucknell!I152,'Loyola #2'!I152,'Holy Cross'!I152,Navy!I152,colgate!I152,'Loyola '!I152,Army!I152,Lehigh!I152,American!I152,Lafayette!I152)</f>
        <v>0</v>
      </c>
      <c r="J152">
        <f>SUM('Bucknell #2'!J152,'Lehigh #2'!J152,'American #2'!J152,'Lafayette #2'!J152,'Navy #2'!J152,'Colgate #2'!J152,'HC #2'!J152,'Army #2'!J152,Bucknell!J152,'Loyola #2'!J152,'Holy Cross'!J152,Navy!J152,colgate!J152,'Loyola '!J152,Army!J152,Lehigh!J152,American!J152,Lafayette!J152)</f>
        <v>0</v>
      </c>
      <c r="K152">
        <f>SUM('Bucknell #2'!K152,'Lehigh #2'!K152,'American #2'!K152,'Lafayette #2'!K152,'Navy #2'!K152,'Colgate #2'!K152,'HC #2'!K152,'Army #2'!K152,Bucknell!K152,'Loyola #2'!K152,'Holy Cross'!K152,Navy!K152,colgate!K152,'Loyola '!K152,Army!K152,Lehigh!K152,American!K152,Lafayette!K152)</f>
        <v>0</v>
      </c>
      <c r="L152">
        <f>SUM('Bucknell #2'!L152,'Lehigh #2'!L152,'American #2'!L152,'Lafayette #2'!L152,'Navy #2'!L152,'Colgate #2'!L152,'HC #2'!L152,'Army #2'!L152,Bucknell!L152,'Loyola #2'!L152,'Holy Cross'!L152,Navy!L152,colgate!L152,'Loyola '!L152,Army!L152,Lehigh!L152,American!L152,Lafayette!L152)</f>
        <v>0</v>
      </c>
      <c r="M152">
        <f>SUM('Bucknell #2'!M152,'Lehigh #2'!M152,'American #2'!M152,'Lafayette #2'!M152,'Navy #2'!M152,'Colgate #2'!M152,'HC #2'!M152,'Army #2'!M152,Bucknell!M152,'Loyola #2'!M152,'Holy Cross'!M152,Navy!M152,colgate!M152,'Loyola '!M152,Army!M152,Lehigh!M152,American!M152,Lafayette!M152)</f>
        <v>0</v>
      </c>
    </row>
    <row r="153" spans="4:13">
      <c r="D153" s="4" t="s">
        <v>37</v>
      </c>
      <c r="E153">
        <f>SUM('Bucknell #2'!E153,'Lehigh #2'!E153,'American #2'!E153,'Lafayette #2'!E153,'Navy #2'!E153,'Colgate #2'!E153,'HC #2'!E153,'Army #2'!E153,Bucknell!E153,'Loyola #2'!E153,'Holy Cross'!E153,Navy!E153,colgate!E153,'Loyola '!E153,Army!E153,Lehigh!E153,American!E153,Lafayette!E153)</f>
        <v>0</v>
      </c>
      <c r="F153">
        <f>SUM('Bucknell #2'!F153,'Lehigh #2'!F153,'American #2'!F153,'Lafayette #2'!F153,'Navy #2'!F153,'Colgate #2'!F153,'HC #2'!F153,'Army #2'!F153,Bucknell!F153,'Loyola #2'!F153,'Holy Cross'!F153,Navy!F153,colgate!F153,'Loyola '!F153,Army!F153,Lehigh!F153,American!F153,Lafayette!F153)</f>
        <v>0</v>
      </c>
      <c r="G153">
        <f>SUM('Bucknell #2'!G153,'Lehigh #2'!G153,'American #2'!G153,'Lafayette #2'!G153,'Navy #2'!G153,'Colgate #2'!G153,'HC #2'!G153,'Army #2'!G153,Bucknell!G153,'Loyola #2'!G153,'Holy Cross'!G153,Navy!G153,colgate!G153,'Loyola '!G153,Army!G153,Lehigh!G153,American!G153,Lafayette!G153)</f>
        <v>0</v>
      </c>
      <c r="H153">
        <f>SUM('Bucknell #2'!H153,'Lehigh #2'!H153,'American #2'!H153,'Lafayette #2'!H153,'Navy #2'!H153,'Colgate #2'!H153,'HC #2'!H153,'Army #2'!H153,Bucknell!H153,'Loyola #2'!H153,'Holy Cross'!H153,Navy!H153,colgate!H153,'Loyola '!H153,Army!H153,Lehigh!H153,American!H153,Lafayette!H153)</f>
        <v>0</v>
      </c>
      <c r="I153">
        <f>SUM('Bucknell #2'!I153,'Lehigh #2'!I153,'American #2'!I153,'Lafayette #2'!I153,'Navy #2'!I153,'Colgate #2'!I153,'HC #2'!I153,'Army #2'!I153,Bucknell!I153,'Loyola #2'!I153,'Holy Cross'!I153,Navy!I153,colgate!I153,'Loyola '!I153,Army!I153,Lehigh!I153,American!I153,Lafayette!I153)</f>
        <v>0</v>
      </c>
      <c r="J153">
        <f>SUM('Bucknell #2'!J153,'Lehigh #2'!J153,'American #2'!J153,'Lafayette #2'!J153,'Navy #2'!J153,'Colgate #2'!J153,'HC #2'!J153,'Army #2'!J153,Bucknell!J153,'Loyola #2'!J153,'Holy Cross'!J153,Navy!J153,colgate!J153,'Loyola '!J153,Army!J153,Lehigh!J153,American!J153,Lafayette!J153)</f>
        <v>0</v>
      </c>
      <c r="K153">
        <f>SUM('Bucknell #2'!K153,'Lehigh #2'!K153,'American #2'!K153,'Lafayette #2'!K153,'Navy #2'!K153,'Colgate #2'!K153,'HC #2'!K153,'Army #2'!K153,Bucknell!K153,'Loyola #2'!K153,'Holy Cross'!K153,Navy!K153,colgate!K153,'Loyola '!K153,Army!K153,Lehigh!K153,American!K153,Lafayette!K153)</f>
        <v>0</v>
      </c>
      <c r="L153">
        <f>SUM('Bucknell #2'!L153,'Lehigh #2'!L153,'American #2'!L153,'Lafayette #2'!L153,'Navy #2'!L153,'Colgate #2'!L153,'HC #2'!L153,'Army #2'!L153,Bucknell!L153,'Loyola #2'!L153,'Holy Cross'!L153,Navy!L153,colgate!L153,'Loyola '!L153,Army!L153,Lehigh!L153,American!L153,Lafayette!L153)</f>
        <v>0</v>
      </c>
      <c r="M153">
        <f>SUM('Bucknell #2'!M153,'Lehigh #2'!M153,'American #2'!M153,'Lafayette #2'!M153,'Navy #2'!M153,'Colgate #2'!M153,'HC #2'!M153,'Army #2'!M153,Bucknell!M153,'Loyola #2'!M153,'Holy Cross'!M153,Navy!M153,colgate!M153,'Loyola '!M153,Army!M153,Lehigh!M153,American!M153,Lafayette!M153)</f>
        <v>0</v>
      </c>
    </row>
    <row r="154" spans="4:13">
      <c r="D154" t="s">
        <v>93</v>
      </c>
      <c r="E154">
        <f>SUM('Bucknell #2'!E154,'Lehigh #2'!E154,'American #2'!E154,'Lafayette #2'!E154,'Navy #2'!E154,'Colgate #2'!E154,'HC #2'!E154,'Army #2'!E154,Bucknell!E154,'Loyola #2'!E154,'Holy Cross'!E154,Navy!E154,colgate!E154,'Loyola '!E154,Army!E154,Lehigh!E154,American!E154,Lafayette!E154)</f>
        <v>0</v>
      </c>
      <c r="F154">
        <f>SUM('Bucknell #2'!F154,'Lehigh #2'!F154,'American #2'!F154,'Lafayette #2'!F154,'Navy #2'!F154,'Colgate #2'!F154,'HC #2'!F154,'Army #2'!F154,Bucknell!F154,'Loyola #2'!F154,'Holy Cross'!F154,Navy!F154,colgate!F154,'Loyola '!F154,Army!F154,Lehigh!F154,American!F154,Lafayette!F154)</f>
        <v>1</v>
      </c>
      <c r="G154">
        <f>SUM('Bucknell #2'!G154,'Lehigh #2'!G154,'American #2'!G154,'Lafayette #2'!G154,'Navy #2'!G154,'Colgate #2'!G154,'HC #2'!G154,'Army #2'!G154,Bucknell!G154,'Loyola #2'!G154,'Holy Cross'!G154,Navy!G154,colgate!G154,'Loyola '!G154,Army!G154,Lehigh!G154,American!G154,Lafayette!G154)</f>
        <v>1</v>
      </c>
      <c r="H154">
        <f>SUM('Bucknell #2'!H154,'Lehigh #2'!H154,'American #2'!H154,'Lafayette #2'!H154,'Navy #2'!H154,'Colgate #2'!H154,'HC #2'!H154,'Army #2'!H154,Bucknell!H154,'Loyola #2'!H154,'Holy Cross'!H154,Navy!H154,colgate!H154,'Loyola '!H154,Army!H154,Lehigh!H154,American!H154,Lafayette!H154)</f>
        <v>3</v>
      </c>
      <c r="I154">
        <f>SUM('Bucknell #2'!I154,'Lehigh #2'!I154,'American #2'!I154,'Lafayette #2'!I154,'Navy #2'!I154,'Colgate #2'!I154,'HC #2'!I154,'Army #2'!I154,Bucknell!I154,'Loyola #2'!I154,'Holy Cross'!I154,Navy!I154,colgate!I154,'Loyola '!I154,Army!I154,Lehigh!I154,American!I154,Lafayette!I154)</f>
        <v>1</v>
      </c>
      <c r="J154">
        <f>SUM('Bucknell #2'!J154,'Lehigh #2'!J154,'American #2'!J154,'Lafayette #2'!J154,'Navy #2'!J154,'Colgate #2'!J154,'HC #2'!J154,'Army #2'!J154,Bucknell!J154,'Loyola #2'!J154,'Holy Cross'!J154,Navy!J154,colgate!J154,'Loyola '!J154,Army!J154,Lehigh!J154,American!J154,Lafayette!J154)</f>
        <v>4</v>
      </c>
      <c r="K154">
        <f>SUM('Bucknell #2'!K154,'Lehigh #2'!K154,'American #2'!K154,'Lafayette #2'!K154,'Navy #2'!K154,'Colgate #2'!K154,'HC #2'!K154,'Army #2'!K154,Bucknell!K154,'Loyola #2'!K154,'Holy Cross'!K154,Navy!K154,colgate!K154,'Loyola '!K154,Army!K154,Lehigh!K154,American!K154,Lafayette!K154)</f>
        <v>0</v>
      </c>
      <c r="L154">
        <f>SUM('Bucknell #2'!L154,'Lehigh #2'!L154,'American #2'!L154,'Lafayette #2'!L154,'Navy #2'!L154,'Colgate #2'!L154,'HC #2'!L154,'Army #2'!L154,Bucknell!L154,'Loyola #2'!L154,'Holy Cross'!L154,Navy!L154,colgate!L154,'Loyola '!L154,Army!L154,Lehigh!L154,American!L154,Lafayette!L154)</f>
        <v>0</v>
      </c>
      <c r="M154">
        <f>SUM('Bucknell #2'!M154,'Lehigh #2'!M154,'American #2'!M154,'Lafayette #2'!M154,'Navy #2'!M154,'Colgate #2'!M154,'HC #2'!M154,'Army #2'!M154,Bucknell!M154,'Loyola #2'!M154,'Holy Cross'!M154,Navy!M154,colgate!M154,'Loyola '!M154,Army!M154,Lehigh!M154,American!M154,Lafayette!M154)</f>
        <v>0</v>
      </c>
    </row>
    <row r="155" spans="4:13">
      <c r="D155" s="5" t="s">
        <v>94</v>
      </c>
      <c r="E155">
        <f>SUM('Bucknell #2'!E155,'Lehigh #2'!E155,'American #2'!E155,'Lafayette #2'!E155,'Navy #2'!E155,'Colgate #2'!E155,'HC #2'!E155,'Army #2'!E155,Bucknell!E155,'Loyola #2'!E155,'Holy Cross'!E155,Navy!E155,colgate!E155,'Loyola '!E155,Army!E155,Lehigh!E155,American!E155,Lafayette!E155)</f>
        <v>0</v>
      </c>
      <c r="F155">
        <f>SUM('Bucknell #2'!F155,'Lehigh #2'!F155,'American #2'!F155,'Lafayette #2'!F155,'Navy #2'!F155,'Colgate #2'!F155,'HC #2'!F155,'Army #2'!F155,Bucknell!F155,'Loyola #2'!F155,'Holy Cross'!F155,Navy!F155,colgate!F155,'Loyola '!F155,Army!F155,Lehigh!F155,American!F155,Lafayette!F155)</f>
        <v>1</v>
      </c>
      <c r="G155">
        <f>SUM('Bucknell #2'!G155,'Lehigh #2'!G155,'American #2'!G155,'Lafayette #2'!G155,'Navy #2'!G155,'Colgate #2'!G155,'HC #2'!G155,'Army #2'!G155,Bucknell!G155,'Loyola #2'!G155,'Holy Cross'!G155,Navy!G155,colgate!G155,'Loyola '!G155,Army!G155,Lehigh!G155,American!G155,Lafayette!G155)</f>
        <v>0</v>
      </c>
      <c r="H155">
        <f>SUM('Bucknell #2'!H155,'Lehigh #2'!H155,'American #2'!H155,'Lafayette #2'!H155,'Navy #2'!H155,'Colgate #2'!H155,'HC #2'!H155,'Army #2'!H155,Bucknell!H155,'Loyola #2'!H155,'Holy Cross'!H155,Navy!H155,colgate!H155,'Loyola '!H155,Army!H155,Lehigh!H155,American!H155,Lafayette!H155)</f>
        <v>1</v>
      </c>
      <c r="I155">
        <f>SUM('Bucknell #2'!I155,'Lehigh #2'!I155,'American #2'!I155,'Lafayette #2'!I155,'Navy #2'!I155,'Colgate #2'!I155,'HC #2'!I155,'Army #2'!I155,Bucknell!I155,'Loyola #2'!I155,'Holy Cross'!I155,Navy!I155,colgate!I155,'Loyola '!I155,Army!I155,Lehigh!I155,American!I155,Lafayette!I155)</f>
        <v>0</v>
      </c>
      <c r="J155">
        <f>SUM('Bucknell #2'!J155,'Lehigh #2'!J155,'American #2'!J155,'Lafayette #2'!J155,'Navy #2'!J155,'Colgate #2'!J155,'HC #2'!J155,'Army #2'!J155,Bucknell!J155,'Loyola #2'!J155,'Holy Cross'!J155,Navy!J155,colgate!J155,'Loyola '!J155,Army!J155,Lehigh!J155,American!J155,Lafayette!J155)</f>
        <v>0</v>
      </c>
      <c r="K155">
        <f>SUM('Bucknell #2'!K155,'Lehigh #2'!K155,'American #2'!K155,'Lafayette #2'!K155,'Navy #2'!K155,'Colgate #2'!K155,'HC #2'!K155,'Army #2'!K155,Bucknell!K155,'Loyola #2'!K155,'Holy Cross'!K155,Navy!K155,colgate!K155,'Loyola '!K155,Army!K155,Lehigh!K155,American!K155,Lafayette!K155)</f>
        <v>0</v>
      </c>
      <c r="L155">
        <f>SUM('Bucknell #2'!L155,'Lehigh #2'!L155,'American #2'!L155,'Lafayette #2'!L155,'Navy #2'!L155,'Colgate #2'!L155,'HC #2'!L155,'Army #2'!L155,Bucknell!L155,'Loyola #2'!L155,'Holy Cross'!L155,Navy!L155,colgate!L155,'Loyola '!L155,Army!L155,Lehigh!L155,American!L155,Lafayette!L155)</f>
        <v>0</v>
      </c>
      <c r="M155">
        <f>SUM('Bucknell #2'!M155,'Lehigh #2'!M155,'American #2'!M155,'Lafayette #2'!M155,'Navy #2'!M155,'Colgate #2'!M155,'HC #2'!M155,'Army #2'!M155,Bucknell!M155,'Loyola #2'!M155,'Holy Cross'!M155,Navy!M155,colgate!M155,'Loyola '!M155,Army!M155,Lehigh!M155,American!M155,Lafayette!M155)</f>
        <v>0</v>
      </c>
    </row>
    <row r="156" spans="4:13" ht="15.75">
      <c r="D156" s="4" t="s">
        <v>25</v>
      </c>
      <c r="E156">
        <f>SUM('Bucknell #2'!E156,'Lehigh #2'!E156,'American #2'!E156,'Lafayette #2'!E156,'Navy #2'!E156,'Colgate #2'!E156,'HC #2'!E156,'Army #2'!E156,Bucknell!E156,'Loyola #2'!E156,'Holy Cross'!E156,Navy!E156,colgate!E156,'Loyola '!E156,Army!E156,Lehigh!E156,American!E156,Lafayette!E156)</f>
        <v>0</v>
      </c>
      <c r="F156">
        <f>SUM('Bucknell #2'!F156,'Lehigh #2'!F156,'American #2'!F156,'Lafayette #2'!F156,'Navy #2'!F156,'Colgate #2'!F156,'HC #2'!F156,'Army #2'!F156,Bucknell!F156,'Loyola #2'!F156,'Holy Cross'!F156,Navy!F156,colgate!F156,'Loyola '!F156,Army!F156,Lehigh!F156,American!F156,Lafayette!F156)</f>
        <v>2</v>
      </c>
      <c r="G156">
        <f>SUM('Bucknell #2'!G156,'Lehigh #2'!G156,'American #2'!G156,'Lafayette #2'!G156,'Navy #2'!G156,'Colgate #2'!G156,'HC #2'!G156,'Army #2'!G156,Bucknell!G156,'Loyola #2'!G156,'Holy Cross'!G156,Navy!G156,colgate!G156,'Loyola '!G156,Army!G156,Lehigh!G156,American!G156,Lafayette!G156)</f>
        <v>1</v>
      </c>
      <c r="H156">
        <f>SUM('Bucknell #2'!H156,'Lehigh #2'!H156,'American #2'!H156,'Lafayette #2'!H156,'Navy #2'!H156,'Colgate #2'!H156,'HC #2'!H156,'Army #2'!H156,Bucknell!H156,'Loyola #2'!H156,'Holy Cross'!H156,Navy!H156,colgate!H156,'Loyola '!H156,Army!H156,Lehigh!H156,American!H156,Lafayette!H156)</f>
        <v>4</v>
      </c>
      <c r="I156">
        <f>SUM('Bucknell #2'!I156,'Lehigh #2'!I156,'American #2'!I156,'Lafayette #2'!I156,'Navy #2'!I156,'Colgate #2'!I156,'HC #2'!I156,'Army #2'!I156,Bucknell!I156,'Loyola #2'!I156,'Holy Cross'!I156,Navy!I156,colgate!I156,'Loyola '!I156,Army!I156,Lehigh!I156,American!I156,Lafayette!I156)</f>
        <v>1</v>
      </c>
      <c r="J156">
        <f>SUM('Bucknell #2'!J156,'Lehigh #2'!J156,'American #2'!J156,'Lafayette #2'!J156,'Navy #2'!J156,'Colgate #2'!J156,'HC #2'!J156,'Army #2'!J156,Bucknell!J156,'Loyola #2'!J156,'Holy Cross'!J156,Navy!J156,colgate!J156,'Loyola '!J156,Army!J156,Lehigh!J156,American!J156,Lafayette!J156)</f>
        <v>4</v>
      </c>
      <c r="K156">
        <f>SUM('Bucknell #2'!K156,'Lehigh #2'!K156,'American #2'!K156,'Lafayette #2'!K156,'Navy #2'!K156,'Colgate #2'!K156,'HC #2'!K156,'Army #2'!K156,Bucknell!K156,'Loyola #2'!K156,'Holy Cross'!K156,Navy!K156,colgate!K156,'Loyola '!K156,Army!K156,Lehigh!K156,American!K156,Lafayette!K156)</f>
        <v>2</v>
      </c>
      <c r="L156">
        <f>SUM('Bucknell #2'!L156,'Lehigh #2'!L156,'American #2'!L156,'Lafayette #2'!L156,'Navy #2'!L156,'Colgate #2'!L156,'HC #2'!L156,'Army #2'!L156,Bucknell!L156,'Loyola #2'!L156,'Holy Cross'!L156,Navy!L156,colgate!L156,'Loyola '!L156,Army!L156,Lehigh!L156,American!L156,Lafayette!L156)</f>
        <v>10</v>
      </c>
      <c r="M156">
        <f>SUM('Bucknell #2'!M156,'Lehigh #2'!M156,'American #2'!M156,'Lafayette #2'!M156,'Navy #2'!M156,'Colgate #2'!M156,'HC #2'!M156,'Army #2'!M156,Bucknell!M156,'Loyola #2'!M156,'Holy Cross'!M156,Navy!M156,colgate!M156,'Loyola '!M156,Army!M156,Lehigh!M156,American!M156,Lafayette!M156)</f>
        <v>0</v>
      </c>
    </row>
    <row r="158" spans="4:13">
      <c r="D158" s="4"/>
    </row>
    <row r="160" spans="4:13">
      <c r="D16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48CB-52E6-884D-A34A-B61BCD8E7861}">
  <dimension ref="C3:AT160"/>
  <sheetViews>
    <sheetView zoomScale="47" workbookViewId="0">
      <selection activeCell="S12" sqref="S12"/>
    </sheetView>
  </sheetViews>
  <sheetFormatPr defaultColWidth="11" defaultRowHeight="15.95"/>
  <cols>
    <col min="4" max="4" width="21.875" customWidth="1"/>
    <col min="5" max="5" width="22.375" customWidth="1"/>
    <col min="6" max="6" width="24.625" bestFit="1" customWidth="1"/>
    <col min="7" max="7" width="21.875" customWidth="1"/>
    <col min="8" max="8" width="24.625" customWidth="1"/>
    <col min="9" max="9" width="24.875" customWidth="1"/>
    <col min="10" max="10" width="24.375" customWidth="1"/>
    <col min="11" max="11" width="22.625" customWidth="1"/>
    <col min="12" max="12" width="24.5" customWidth="1"/>
    <col min="13" max="13" width="28" customWidth="1"/>
    <col min="14" max="14" width="31.375" customWidth="1"/>
    <col min="15" max="15" width="15.125" customWidth="1"/>
    <col min="16" max="16" width="37.375" customWidth="1"/>
    <col min="17" max="17" width="42.5" customWidth="1"/>
    <col min="18" max="18" width="18.375" customWidth="1"/>
    <col min="19" max="19" width="17.5" customWidth="1"/>
    <col min="23" max="23" width="44.125" customWidth="1"/>
  </cols>
  <sheetData>
    <row r="3" spans="4:46"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9" t="s">
        <v>8</v>
      </c>
      <c r="N3" s="9" t="s">
        <v>9</v>
      </c>
      <c r="R3" t="s">
        <v>10</v>
      </c>
      <c r="S3" t="s">
        <v>11</v>
      </c>
    </row>
    <row r="4" spans="4:46">
      <c r="D4" s="4" t="s">
        <v>12</v>
      </c>
    </row>
    <row r="5" spans="4:46" ht="21">
      <c r="D5" t="s">
        <v>13</v>
      </c>
      <c r="F5">
        <v>1</v>
      </c>
      <c r="H5">
        <v>1</v>
      </c>
      <c r="I5">
        <v>1</v>
      </c>
      <c r="J5">
        <v>1</v>
      </c>
      <c r="M5">
        <v>1</v>
      </c>
      <c r="P5" s="2" t="s">
        <v>14</v>
      </c>
      <c r="Q5" s="2" t="s">
        <v>15</v>
      </c>
      <c r="R5" s="2" t="s">
        <v>16</v>
      </c>
      <c r="S5" s="2" t="s">
        <v>17</v>
      </c>
    </row>
    <row r="6" spans="4:46" ht="24">
      <c r="D6" t="s">
        <v>18</v>
      </c>
      <c r="P6" s="1" t="s">
        <v>19</v>
      </c>
      <c r="Q6" s="1">
        <f>(K8*2)+(K61*2)+(K114*3)+M8+M61+M114</f>
        <v>17</v>
      </c>
      <c r="R6" s="7">
        <f>Q6/(L8+L61+L114)</f>
        <v>0.89473684210526316</v>
      </c>
      <c r="S6" s="8">
        <f>Q6/Q15</f>
        <v>0.2537313432835821</v>
      </c>
    </row>
    <row r="7" spans="4:46" ht="24">
      <c r="D7" t="s">
        <v>22</v>
      </c>
      <c r="I7">
        <v>1</v>
      </c>
      <c r="J7">
        <v>3</v>
      </c>
      <c r="P7" s="1" t="s">
        <v>23</v>
      </c>
      <c r="Q7" s="1">
        <f>(K17*2)+(K70*2)+(K123*3)+M17+M70+M123</f>
        <v>0</v>
      </c>
      <c r="R7" s="7" t="e">
        <f>Q7/(L17+L70+L123)</f>
        <v>#DIV/0!</v>
      </c>
      <c r="S7" s="8">
        <f>Q7/Q15</f>
        <v>0</v>
      </c>
    </row>
    <row r="8" spans="4:46" ht="24">
      <c r="D8" s="4" t="s">
        <v>25</v>
      </c>
      <c r="E8" s="4">
        <f>E5+E6+E7</f>
        <v>0</v>
      </c>
      <c r="F8" s="4">
        <f t="shared" ref="F8:J8" si="0">F5+F6+F7</f>
        <v>1</v>
      </c>
      <c r="G8" s="4">
        <f t="shared" si="0"/>
        <v>0</v>
      </c>
      <c r="H8" s="4">
        <f t="shared" si="0"/>
        <v>1</v>
      </c>
      <c r="I8" s="4">
        <f t="shared" si="0"/>
        <v>2</v>
      </c>
      <c r="J8" s="4">
        <f t="shared" si="0"/>
        <v>4</v>
      </c>
      <c r="K8" s="4">
        <f>E8+G8+I8</f>
        <v>2</v>
      </c>
      <c r="L8" s="4">
        <f>F8+H8+J8</f>
        <v>6</v>
      </c>
      <c r="M8">
        <f>SUM(M5:M7)</f>
        <v>1</v>
      </c>
      <c r="P8" s="1" t="s">
        <v>26</v>
      </c>
      <c r="Q8" s="1">
        <f>(K23*2)+(K76*2)+(K129*3)+M23+M76+M129</f>
        <v>20</v>
      </c>
      <c r="R8" s="7">
        <f>Q8/(L23+L76+L129)</f>
        <v>1.3333333333333333</v>
      </c>
      <c r="S8" s="8">
        <f>Q8/Q15</f>
        <v>0.29850746268656714</v>
      </c>
      <c r="AL8" s="4"/>
    </row>
    <row r="9" spans="4:46" ht="24">
      <c r="P9" s="1" t="s">
        <v>28</v>
      </c>
      <c r="Q9" s="1">
        <f>(K29*2)+(K82*2)+(K135*3)+M29+M82+M135</f>
        <v>6</v>
      </c>
      <c r="R9" s="7">
        <f>Q9/(L29+L82+L135)</f>
        <v>1.2</v>
      </c>
      <c r="S9" s="8">
        <f>Q9/Q15</f>
        <v>8.9552238805970144E-2</v>
      </c>
    </row>
    <row r="10" spans="4:46" ht="24">
      <c r="D10" s="4" t="s">
        <v>30</v>
      </c>
      <c r="P10" s="1" t="s">
        <v>31</v>
      </c>
      <c r="Q10" s="1">
        <f>(K35*2)+(K88*2)+(K141*3)+M35+M88+M141</f>
        <v>4</v>
      </c>
      <c r="R10" s="7">
        <f>Q10/(L35+L88+L141)</f>
        <v>0.5714285714285714</v>
      </c>
      <c r="S10" s="8">
        <f>Q10/Q15</f>
        <v>5.9701492537313432E-2</v>
      </c>
    </row>
    <row r="11" spans="4:46" ht="24">
      <c r="D11" t="s">
        <v>32</v>
      </c>
      <c r="P11" s="1" t="s">
        <v>33</v>
      </c>
      <c r="Q11" s="1">
        <f>(K40*2)+(K93*2)+(K146*3)+M40+M93+M146</f>
        <v>6</v>
      </c>
      <c r="R11" s="7">
        <f>Q11/(L40+L93+L146)</f>
        <v>1.2</v>
      </c>
      <c r="S11" s="8">
        <f>Q11/Q15</f>
        <v>8.9552238805970144E-2</v>
      </c>
    </row>
    <row r="12" spans="4:46" ht="24">
      <c r="D12" t="s">
        <v>34</v>
      </c>
      <c r="P12" s="1" t="s">
        <v>35</v>
      </c>
      <c r="Q12" s="1">
        <f>(K45*2)+(K98*2)+(3*K151)+M45+M98+M151</f>
        <v>4</v>
      </c>
      <c r="R12" s="7">
        <f>Q12/(L45+L98+L151)</f>
        <v>2</v>
      </c>
      <c r="S12" s="8">
        <f>Q12/Q15</f>
        <v>5.9701492537313432E-2</v>
      </c>
      <c r="AL12" s="4"/>
      <c r="AM12" s="4"/>
      <c r="AN12" s="4"/>
      <c r="AO12" s="4"/>
      <c r="AP12" s="4"/>
      <c r="AQ12" s="4"/>
      <c r="AR12" s="4"/>
      <c r="AS12" s="4"/>
      <c r="AT12" s="4"/>
    </row>
    <row r="13" spans="4:46" ht="24">
      <c r="D13" t="s">
        <v>36</v>
      </c>
      <c r="P13" s="1" t="s">
        <v>37</v>
      </c>
      <c r="Q13" s="1">
        <f>(K50*2)+(K103*2)+(K156*3)+M50+M103+M156</f>
        <v>0</v>
      </c>
      <c r="R13" s="7" t="e">
        <f>Q13/(L50+L103+L156)</f>
        <v>#DIV/0!</v>
      </c>
      <c r="S13" s="8">
        <f>Q13/Q15</f>
        <v>0</v>
      </c>
    </row>
    <row r="14" spans="4:46" ht="24">
      <c r="D14" t="s">
        <v>38</v>
      </c>
      <c r="P14" s="3" t="s">
        <v>39</v>
      </c>
      <c r="Q14" s="3">
        <v>10</v>
      </c>
      <c r="S14" s="8">
        <f>Q14/Q15</f>
        <v>0.14925373134328357</v>
      </c>
      <c r="AL14" s="4"/>
    </row>
    <row r="15" spans="4:46" ht="24">
      <c r="D15" t="s">
        <v>40</v>
      </c>
      <c r="P15" s="1" t="s">
        <v>25</v>
      </c>
      <c r="Q15" s="1">
        <f>SUM(Q6:Q14)</f>
        <v>67</v>
      </c>
    </row>
    <row r="16" spans="4:46">
      <c r="D16" t="s">
        <v>41</v>
      </c>
    </row>
    <row r="17" spans="4:46" ht="24">
      <c r="D17" s="4" t="s">
        <v>25</v>
      </c>
      <c r="E17" s="4">
        <f>E11+E12+E13+E14+E15+E16</f>
        <v>0</v>
      </c>
      <c r="F17" s="4">
        <f t="shared" ref="F17:J17" si="1">F11+F12+F13+F14+F15+F16</f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>E17+G17+I17</f>
        <v>0</v>
      </c>
      <c r="L17" s="4">
        <f>F17+H17+J17</f>
        <v>0</v>
      </c>
      <c r="M17">
        <f>SUM(M11:M16)</f>
        <v>0</v>
      </c>
      <c r="P17" s="1"/>
      <c r="R17" s="1"/>
    </row>
    <row r="18" spans="4:46" ht="24">
      <c r="O18" s="6"/>
      <c r="P18" s="6" t="s">
        <v>42</v>
      </c>
      <c r="Q18" s="6" t="s">
        <v>43</v>
      </c>
      <c r="R18" s="11" t="s">
        <v>44</v>
      </c>
    </row>
    <row r="19" spans="4:46" ht="24">
      <c r="D19" s="4" t="s">
        <v>26</v>
      </c>
      <c r="O19" s="6"/>
      <c r="P19" s="6">
        <f>SUM(K8,K17,K23,K29,K35,K40,K45,K50)</f>
        <v>13</v>
      </c>
      <c r="Q19" s="6">
        <f>SUM(L50,L45,L40,L35,L29,L23,L17,L8)</f>
        <v>23</v>
      </c>
      <c r="R19" s="12">
        <f>P19/Q19</f>
        <v>0.56521739130434778</v>
      </c>
    </row>
    <row r="20" spans="4:46" ht="24">
      <c r="D20" s="5" t="s">
        <v>45</v>
      </c>
      <c r="O20" s="6"/>
      <c r="P20" s="6" t="s">
        <v>46</v>
      </c>
      <c r="Q20" s="6" t="s">
        <v>47</v>
      </c>
      <c r="R20" s="12" t="s">
        <v>48</v>
      </c>
    </row>
    <row r="21" spans="4:46" ht="24">
      <c r="D21" t="s">
        <v>49</v>
      </c>
      <c r="E21">
        <v>1</v>
      </c>
      <c r="F21">
        <v>1</v>
      </c>
      <c r="O21" s="6"/>
      <c r="P21" s="6">
        <f>SUM(E8+E17+E23+E29+E35+E40+E45+E50)</f>
        <v>3</v>
      </c>
      <c r="Q21" s="6">
        <f>SUM(F8,F17,F23,F29,F35,F40,F45,F50)</f>
        <v>5</v>
      </c>
      <c r="R21" s="12">
        <f>P21/Q21</f>
        <v>0.6</v>
      </c>
    </row>
    <row r="22" spans="4:46" ht="24">
      <c r="D22" t="s">
        <v>50</v>
      </c>
      <c r="O22" s="6"/>
      <c r="P22" s="6" t="s">
        <v>51</v>
      </c>
      <c r="Q22" s="6" t="s">
        <v>52</v>
      </c>
      <c r="R22" s="12" t="s">
        <v>53</v>
      </c>
      <c r="AL22" s="4"/>
      <c r="AM22" s="4"/>
      <c r="AN22" s="4"/>
      <c r="AO22" s="4"/>
      <c r="AP22" s="4"/>
      <c r="AQ22" s="4"/>
      <c r="AR22" s="4"/>
      <c r="AS22" s="4"/>
      <c r="AT22" s="4"/>
    </row>
    <row r="23" spans="4:46" ht="24">
      <c r="D23" s="4" t="s">
        <v>25</v>
      </c>
      <c r="E23" s="4">
        <f>E22+E21+E20</f>
        <v>1</v>
      </c>
      <c r="F23" s="4">
        <f t="shared" ref="F23:J23" si="2">F22+F21+F20</f>
        <v>1</v>
      </c>
      <c r="G23" s="4">
        <f t="shared" si="2"/>
        <v>0</v>
      </c>
      <c r="H23" s="4">
        <f t="shared" si="2"/>
        <v>0</v>
      </c>
      <c r="I23" s="4">
        <f t="shared" si="2"/>
        <v>0</v>
      </c>
      <c r="J23" s="4">
        <f t="shared" si="2"/>
        <v>0</v>
      </c>
      <c r="K23" s="4">
        <f>E23+G23+I23</f>
        <v>1</v>
      </c>
      <c r="L23" s="4">
        <f>F23+H23+J23</f>
        <v>1</v>
      </c>
      <c r="M23">
        <f>SUM(M20:M22)</f>
        <v>0</v>
      </c>
      <c r="O23" s="6"/>
      <c r="P23" s="6">
        <f>SUM(G8,G17,G23,G29,G40,G35,G45,G50)</f>
        <v>3</v>
      </c>
      <c r="Q23" s="6">
        <f>SUM(H8,H17,H23,H29,H35,H40,H45,H50)</f>
        <v>6</v>
      </c>
      <c r="R23" s="12">
        <f>P23/Q23</f>
        <v>0.5</v>
      </c>
    </row>
    <row r="24" spans="4:46" ht="24">
      <c r="O24" s="6"/>
      <c r="P24" s="6" t="s">
        <v>54</v>
      </c>
      <c r="Q24" s="6" t="s">
        <v>55</v>
      </c>
      <c r="R24" s="12" t="s">
        <v>56</v>
      </c>
      <c r="AL24" s="4"/>
    </row>
    <row r="25" spans="4:46" ht="24">
      <c r="D25" s="4" t="s">
        <v>28</v>
      </c>
      <c r="O25" s="6"/>
      <c r="P25" s="6">
        <f>SUM(I8,I17,I23,I29,I35,I40,I45,I50)</f>
        <v>7</v>
      </c>
      <c r="Q25" s="6">
        <f>SUM(J8,J17,J23,J29,J35,J40,J45,J50)</f>
        <v>12</v>
      </c>
      <c r="R25" s="12">
        <f>P25/Q25</f>
        <v>0.58333333333333337</v>
      </c>
    </row>
    <row r="26" spans="4:46" ht="24">
      <c r="D26" t="s">
        <v>57</v>
      </c>
      <c r="E26">
        <v>1</v>
      </c>
      <c r="F26">
        <v>2</v>
      </c>
      <c r="I26">
        <v>1</v>
      </c>
      <c r="J26">
        <v>2</v>
      </c>
      <c r="O26" s="6"/>
      <c r="P26" s="6"/>
      <c r="Q26" s="6"/>
      <c r="R26" s="6"/>
    </row>
    <row r="27" spans="4:46" ht="24">
      <c r="D27" t="s">
        <v>58</v>
      </c>
      <c r="I27">
        <v>1</v>
      </c>
      <c r="J27">
        <v>1</v>
      </c>
      <c r="P27" s="6" t="s">
        <v>59</v>
      </c>
      <c r="Q27" s="6" t="s">
        <v>60</v>
      </c>
      <c r="R27" s="11" t="s">
        <v>61</v>
      </c>
      <c r="AL27" s="4"/>
      <c r="AM27" s="4"/>
      <c r="AN27" s="4"/>
      <c r="AO27" s="4"/>
      <c r="AP27" s="4"/>
      <c r="AQ27" s="4"/>
      <c r="AR27" s="4"/>
      <c r="AS27" s="4"/>
      <c r="AT27" s="4"/>
    </row>
    <row r="28" spans="4:46" ht="24">
      <c r="D28" t="s">
        <v>62</v>
      </c>
      <c r="P28" s="6">
        <f>SUM(K61,K70,K76,K82,K88,K93,K98,K103)</f>
        <v>0</v>
      </c>
      <c r="Q28" s="6">
        <f>SUM(L61,L70,L76,L82,L88,L93,L98,L103)</f>
        <v>3</v>
      </c>
      <c r="R28" s="12">
        <f>P28/Q28</f>
        <v>0</v>
      </c>
    </row>
    <row r="29" spans="4:46" ht="24">
      <c r="D29" s="4" t="s">
        <v>25</v>
      </c>
      <c r="E29" s="4">
        <f>E26+E27+E28</f>
        <v>1</v>
      </c>
      <c r="F29" s="4">
        <f t="shared" ref="F29:J29" si="3">F26+F27+F28</f>
        <v>2</v>
      </c>
      <c r="G29" s="4">
        <f t="shared" si="3"/>
        <v>0</v>
      </c>
      <c r="H29" s="4">
        <f t="shared" si="3"/>
        <v>0</v>
      </c>
      <c r="I29" s="4">
        <f t="shared" si="3"/>
        <v>2</v>
      </c>
      <c r="J29" s="4">
        <f t="shared" si="3"/>
        <v>3</v>
      </c>
      <c r="K29" s="4">
        <f>E29+G29+I29</f>
        <v>3</v>
      </c>
      <c r="L29" s="4">
        <f>F29+H29+J29</f>
        <v>5</v>
      </c>
      <c r="M29">
        <f>SUM(M26:M28)</f>
        <v>0</v>
      </c>
      <c r="P29" s="6" t="s">
        <v>63</v>
      </c>
      <c r="Q29" s="6" t="s">
        <v>64</v>
      </c>
      <c r="R29" s="10" t="s">
        <v>65</v>
      </c>
      <c r="AL29" s="4"/>
    </row>
    <row r="30" spans="4:46" ht="24">
      <c r="P30" s="6">
        <f>SUM(E61,E70,E76,E82,E88,E93,E98,E103)</f>
        <v>0</v>
      </c>
      <c r="Q30" s="6">
        <f>SUM(F61,F70,F76,F82,F88,F93,F98,F103)</f>
        <v>1</v>
      </c>
      <c r="R30" s="12">
        <f>P30/Q30</f>
        <v>0</v>
      </c>
    </row>
    <row r="31" spans="4:46" ht="24">
      <c r="D31" s="4" t="s">
        <v>31</v>
      </c>
      <c r="P31" s="6" t="s">
        <v>66</v>
      </c>
      <c r="Q31" s="6" t="s">
        <v>67</v>
      </c>
      <c r="R31" s="10" t="s">
        <v>68</v>
      </c>
    </row>
    <row r="32" spans="4:46" ht="24">
      <c r="D32" s="5" t="s">
        <v>69</v>
      </c>
      <c r="P32" s="6"/>
      <c r="Q32" s="6"/>
      <c r="R32" s="10"/>
    </row>
    <row r="33" spans="3:46" ht="24">
      <c r="D33" s="5" t="s">
        <v>70</v>
      </c>
      <c r="G33">
        <v>1</v>
      </c>
      <c r="H33">
        <v>1</v>
      </c>
      <c r="J33">
        <v>1</v>
      </c>
      <c r="P33" s="6">
        <f>SUM(G61,G70,G76,G82,G88,G93,G98,G103)</f>
        <v>0</v>
      </c>
      <c r="Q33" s="6">
        <f>SUM(H61,H70,H76,H82,H88,H93,H98,H103)</f>
        <v>1</v>
      </c>
      <c r="R33" s="12">
        <f>P33/Q33</f>
        <v>0</v>
      </c>
    </row>
    <row r="34" spans="3:46" ht="24">
      <c r="C34" s="5"/>
      <c r="D34" s="5" t="s">
        <v>71</v>
      </c>
      <c r="E34" s="5"/>
      <c r="F34" s="5"/>
      <c r="G34" s="5"/>
      <c r="H34" s="5">
        <v>1</v>
      </c>
      <c r="I34" s="5">
        <v>1</v>
      </c>
      <c r="J34" s="5">
        <v>2</v>
      </c>
      <c r="K34" s="5"/>
      <c r="L34" s="5"/>
      <c r="P34" s="6" t="s">
        <v>72</v>
      </c>
      <c r="Q34" s="6" t="s">
        <v>73</v>
      </c>
      <c r="R34" s="10" t="s">
        <v>74</v>
      </c>
    </row>
    <row r="35" spans="3:46" ht="24">
      <c r="C35" s="5"/>
      <c r="D35" s="4" t="s">
        <v>25</v>
      </c>
      <c r="E35" s="5">
        <f>SUM(E32:E34)</f>
        <v>0</v>
      </c>
      <c r="F35" s="5">
        <f t="shared" ref="F35:J35" si="4">SUM(F32:F34)</f>
        <v>0</v>
      </c>
      <c r="G35" s="5">
        <f t="shared" si="4"/>
        <v>1</v>
      </c>
      <c r="H35" s="5">
        <f t="shared" si="4"/>
        <v>2</v>
      </c>
      <c r="I35" s="5">
        <f t="shared" si="4"/>
        <v>1</v>
      </c>
      <c r="J35" s="5">
        <f t="shared" si="4"/>
        <v>3</v>
      </c>
      <c r="K35" s="5">
        <f>SUM(E35,G35,I35)</f>
        <v>2</v>
      </c>
      <c r="L35" s="5">
        <f>SUM(F35,H35,J35)</f>
        <v>5</v>
      </c>
      <c r="M35">
        <f>SUM(M33:M34)</f>
        <v>0</v>
      </c>
      <c r="P35" s="6">
        <f>SUM(I61,I70,I76,I82,I88,I93,I98,I103)</f>
        <v>0</v>
      </c>
      <c r="Q35" s="6">
        <f>SUM(J61,J70,J76,J82,J88,J93,J98,J103)</f>
        <v>1</v>
      </c>
      <c r="R35" s="12">
        <f>P35/Q35</f>
        <v>0</v>
      </c>
    </row>
    <row r="36" spans="3:46">
      <c r="AL36" s="4"/>
      <c r="AM36" s="4"/>
      <c r="AN36" s="4"/>
      <c r="AO36" s="4"/>
      <c r="AP36" s="4"/>
      <c r="AQ36" s="4"/>
      <c r="AR36" s="4"/>
      <c r="AS36" s="4"/>
      <c r="AT36" s="4"/>
    </row>
    <row r="37" spans="3:46">
      <c r="D37" s="4" t="s">
        <v>75</v>
      </c>
    </row>
    <row r="38" spans="3:46" ht="24">
      <c r="D38" t="s">
        <v>76</v>
      </c>
      <c r="G38">
        <v>1</v>
      </c>
      <c r="H38">
        <v>2</v>
      </c>
      <c r="I38">
        <v>2</v>
      </c>
      <c r="J38">
        <v>2</v>
      </c>
      <c r="P38" s="6"/>
      <c r="Q38" s="6"/>
      <c r="R38" s="6"/>
      <c r="AL38" s="4"/>
    </row>
    <row r="39" spans="3:46" ht="24">
      <c r="D39" t="s">
        <v>77</v>
      </c>
      <c r="P39" s="6" t="s">
        <v>78</v>
      </c>
      <c r="Q39" s="6" t="s">
        <v>79</v>
      </c>
      <c r="R39" s="13" t="s">
        <v>80</v>
      </c>
      <c r="AL39" s="5"/>
      <c r="AM39" s="5"/>
      <c r="AN39" s="5"/>
      <c r="AO39" s="5"/>
      <c r="AP39" s="5"/>
      <c r="AQ39" s="5"/>
      <c r="AR39" s="5"/>
      <c r="AS39" s="5"/>
      <c r="AT39" s="5"/>
    </row>
    <row r="40" spans="3:46" ht="24">
      <c r="D40" s="4" t="s">
        <v>25</v>
      </c>
      <c r="E40" s="4">
        <f>E39+E38</f>
        <v>0</v>
      </c>
      <c r="F40" s="4">
        <f t="shared" ref="F40:J40" si="5">F39+F38</f>
        <v>0</v>
      </c>
      <c r="G40" s="4">
        <f t="shared" si="5"/>
        <v>1</v>
      </c>
      <c r="H40" s="4">
        <f t="shared" si="5"/>
        <v>2</v>
      </c>
      <c r="I40" s="4">
        <f t="shared" si="5"/>
        <v>2</v>
      </c>
      <c r="J40" s="4">
        <f t="shared" si="5"/>
        <v>2</v>
      </c>
      <c r="K40" s="4">
        <f>E40+G40+I40</f>
        <v>3</v>
      </c>
      <c r="L40" s="4">
        <f>F40+H40+J40</f>
        <v>4</v>
      </c>
      <c r="M40">
        <f>SUM(M38:M39)</f>
        <v>0</v>
      </c>
      <c r="P40" s="6">
        <f>SUM(K114,K123,K129,K135,K141,K146,K151,K156)</f>
        <v>10</v>
      </c>
      <c r="Q40" s="6">
        <f>SUM(L114,L123,L129,L141,L135,L146,L151,L156)</f>
        <v>27</v>
      </c>
      <c r="R40" s="12">
        <f>P40/Q40</f>
        <v>0.37037037037037035</v>
      </c>
    </row>
    <row r="41" spans="3:46" ht="24">
      <c r="P41" s="6" t="s">
        <v>81</v>
      </c>
      <c r="Q41" s="6" t="s">
        <v>82</v>
      </c>
      <c r="R41" s="10" t="s">
        <v>83</v>
      </c>
      <c r="AL41" s="4"/>
    </row>
    <row r="42" spans="3:46" ht="24">
      <c r="D42" s="4" t="s">
        <v>84</v>
      </c>
      <c r="P42" s="6">
        <f>SUM(E114,E123,E129,E135,E141,E146,E151,E156)</f>
        <v>2</v>
      </c>
      <c r="Q42" s="6">
        <f>SUM(F114,F123,F129,F135,F141,F146,F151,F156)</f>
        <v>9</v>
      </c>
      <c r="R42" s="12">
        <f>P42/Q42</f>
        <v>0.22222222222222221</v>
      </c>
    </row>
    <row r="43" spans="3:46" ht="24">
      <c r="D43" t="s">
        <v>85</v>
      </c>
      <c r="E43">
        <v>1</v>
      </c>
      <c r="F43">
        <v>1</v>
      </c>
      <c r="G43">
        <v>1</v>
      </c>
      <c r="H43">
        <v>1</v>
      </c>
      <c r="P43" s="6" t="s">
        <v>86</v>
      </c>
      <c r="Q43" s="6" t="s">
        <v>87</v>
      </c>
      <c r="R43" s="10" t="s">
        <v>88</v>
      </c>
    </row>
    <row r="44" spans="3:46" ht="24">
      <c r="D44" t="s">
        <v>89</v>
      </c>
      <c r="P44" s="6">
        <f>SUM(G114,G123,G129,G135,G141,G146,G151,G156)</f>
        <v>3</v>
      </c>
      <c r="Q44" s="6">
        <f>SUM(H114,H123,H129,H135,H141,H146,H151,H156)</f>
        <v>7</v>
      </c>
      <c r="R44" s="12">
        <f>P44/Q44</f>
        <v>0.42857142857142855</v>
      </c>
      <c r="AL44" s="4"/>
      <c r="AM44" s="4"/>
      <c r="AN44" s="4"/>
      <c r="AO44" s="4"/>
      <c r="AP44" s="4"/>
      <c r="AQ44" s="4"/>
      <c r="AR44" s="4"/>
      <c r="AS44" s="4"/>
      <c r="AT44" s="4"/>
    </row>
    <row r="45" spans="3:46" ht="24">
      <c r="D45" s="4" t="s">
        <v>25</v>
      </c>
      <c r="E45" s="4">
        <f>E44+E43</f>
        <v>1</v>
      </c>
      <c r="F45" s="4">
        <f t="shared" ref="F45:J45" si="6">F44+F43</f>
        <v>1</v>
      </c>
      <c r="G45" s="4">
        <f t="shared" si="6"/>
        <v>1</v>
      </c>
      <c r="H45" s="4">
        <f t="shared" si="6"/>
        <v>1</v>
      </c>
      <c r="I45" s="4">
        <f t="shared" si="6"/>
        <v>0</v>
      </c>
      <c r="J45" s="4">
        <f t="shared" si="6"/>
        <v>0</v>
      </c>
      <c r="K45" s="4">
        <f>E45+G45+I45</f>
        <v>2</v>
      </c>
      <c r="L45" s="4">
        <f>F45+H45+J45</f>
        <v>2</v>
      </c>
      <c r="M45">
        <f>SUM(M43:M44)</f>
        <v>0</v>
      </c>
      <c r="P45" s="6" t="s">
        <v>90</v>
      </c>
      <c r="Q45" s="6" t="s">
        <v>91</v>
      </c>
      <c r="R45" s="10" t="s">
        <v>92</v>
      </c>
    </row>
    <row r="46" spans="3:46" ht="24">
      <c r="P46" s="6">
        <f>SUM(I114,I123,I129,I135,I141,I146,I151,I156)</f>
        <v>5</v>
      </c>
      <c r="Q46" s="6">
        <f>SUM(J114,J123,J129,J135,J141,J146,J151,J156)</f>
        <v>11</v>
      </c>
      <c r="R46" s="12">
        <f>P46/Q46</f>
        <v>0.45454545454545453</v>
      </c>
      <c r="AL46" s="4"/>
    </row>
    <row r="47" spans="3:46" ht="24">
      <c r="D47" s="4" t="s">
        <v>37</v>
      </c>
      <c r="P47" s="6"/>
      <c r="Q47" s="6"/>
      <c r="R47" s="6"/>
    </row>
    <row r="48" spans="3:46" ht="24">
      <c r="D48" t="s">
        <v>93</v>
      </c>
      <c r="P48" s="6"/>
      <c r="Q48" s="6"/>
      <c r="R48" s="6"/>
    </row>
    <row r="49" spans="4:46" ht="24">
      <c r="D49" s="5" t="s">
        <v>94</v>
      </c>
      <c r="P49" s="6" t="s">
        <v>95</v>
      </c>
      <c r="Q49" s="6">
        <f>M8+M17+M23+M29+M35+M40+M45+M50+M61+M70+M76+M82+M88+M93+M98+M103+M114+M123+M129+M135+M141+M146+M151+M156</f>
        <v>1</v>
      </c>
      <c r="R49" s="6"/>
      <c r="AL49" s="4"/>
      <c r="AM49" s="4"/>
      <c r="AN49" s="4"/>
      <c r="AO49" s="4"/>
      <c r="AP49" s="4"/>
      <c r="AQ49" s="4"/>
      <c r="AR49" s="4"/>
      <c r="AS49" s="4"/>
      <c r="AT49" s="4"/>
    </row>
    <row r="50" spans="4:46" ht="24">
      <c r="D50" s="4" t="s">
        <v>25</v>
      </c>
      <c r="E50" s="4">
        <f>E49+E48</f>
        <v>0</v>
      </c>
      <c r="F50" s="4">
        <f t="shared" ref="F50:J50" si="7">F49+F48</f>
        <v>0</v>
      </c>
      <c r="G50" s="4">
        <f t="shared" si="7"/>
        <v>0</v>
      </c>
      <c r="H50" s="4">
        <f t="shared" si="7"/>
        <v>0</v>
      </c>
      <c r="I50" s="4">
        <f t="shared" si="7"/>
        <v>0</v>
      </c>
      <c r="J50" s="4">
        <f t="shared" si="7"/>
        <v>0</v>
      </c>
      <c r="K50" s="4">
        <f>E50+G50+I50</f>
        <v>0</v>
      </c>
      <c r="L50" s="4">
        <f>F50+H50+J50</f>
        <v>0</v>
      </c>
      <c r="M50">
        <f>SUM(M48:M49)</f>
        <v>0</v>
      </c>
      <c r="P50" s="6"/>
      <c r="Q50" s="6"/>
      <c r="R50" s="6"/>
    </row>
    <row r="51" spans="4:46" ht="24">
      <c r="P51" s="6"/>
      <c r="Q51" s="6"/>
      <c r="R51" s="6"/>
      <c r="AL51" s="4"/>
    </row>
    <row r="52" spans="4:46">
      <c r="D52" s="4"/>
    </row>
    <row r="53" spans="4:46">
      <c r="AL53" s="5"/>
    </row>
    <row r="54" spans="4:46">
      <c r="D54" s="4"/>
      <c r="AL54" s="4"/>
      <c r="AM54" s="4"/>
      <c r="AN54" s="4"/>
      <c r="AO54" s="4"/>
      <c r="AP54" s="4"/>
      <c r="AQ54" s="4"/>
      <c r="AR54" s="4"/>
      <c r="AS54" s="4"/>
      <c r="AT54" s="4"/>
    </row>
    <row r="56" spans="4:46">
      <c r="E56" s="4" t="s">
        <v>96</v>
      </c>
      <c r="F56" s="4" t="s">
        <v>97</v>
      </c>
      <c r="G56" s="4" t="s">
        <v>98</v>
      </c>
      <c r="H56" s="4" t="s">
        <v>99</v>
      </c>
      <c r="I56" s="4" t="s">
        <v>100</v>
      </c>
      <c r="J56" s="4" t="s">
        <v>101</v>
      </c>
      <c r="K56" s="4" t="s">
        <v>102</v>
      </c>
      <c r="L56" s="4" t="s">
        <v>103</v>
      </c>
      <c r="M56" s="9" t="s">
        <v>8</v>
      </c>
      <c r="N56" s="9" t="s">
        <v>9</v>
      </c>
      <c r="AL56" s="4"/>
    </row>
    <row r="57" spans="4:46">
      <c r="D57" s="4" t="s">
        <v>12</v>
      </c>
    </row>
    <row r="58" spans="4:46">
      <c r="D58" t="s">
        <v>13</v>
      </c>
      <c r="H58">
        <v>1</v>
      </c>
      <c r="J58">
        <v>1</v>
      </c>
    </row>
    <row r="59" spans="4:46">
      <c r="D59" t="s">
        <v>18</v>
      </c>
    </row>
    <row r="60" spans="4:46">
      <c r="D60" t="s">
        <v>22</v>
      </c>
    </row>
    <row r="61" spans="4:46">
      <c r="D61" s="4" t="s">
        <v>25</v>
      </c>
      <c r="E61" s="4">
        <f>E58+E59+E60</f>
        <v>0</v>
      </c>
      <c r="F61" s="4">
        <f t="shared" ref="F61:J61" si="8">F58+F59+F60</f>
        <v>0</v>
      </c>
      <c r="G61" s="4">
        <f t="shared" si="8"/>
        <v>0</v>
      </c>
      <c r="H61" s="4">
        <f t="shared" si="8"/>
        <v>1</v>
      </c>
      <c r="I61" s="4">
        <f t="shared" si="8"/>
        <v>0</v>
      </c>
      <c r="J61" s="4">
        <f t="shared" si="8"/>
        <v>1</v>
      </c>
      <c r="K61" s="4">
        <f>E61+G61+I61</f>
        <v>0</v>
      </c>
      <c r="L61" s="4">
        <f>F61+H61+J61</f>
        <v>2</v>
      </c>
      <c r="M61">
        <f>SUM(M58:M60)</f>
        <v>0</v>
      </c>
    </row>
    <row r="63" spans="4:46">
      <c r="D63" s="4" t="s">
        <v>30</v>
      </c>
    </row>
    <row r="64" spans="4:46">
      <c r="D64" t="s">
        <v>32</v>
      </c>
    </row>
    <row r="65" spans="4:13">
      <c r="D65" t="s">
        <v>34</v>
      </c>
    </row>
    <row r="66" spans="4:13">
      <c r="D66" t="s">
        <v>36</v>
      </c>
    </row>
    <row r="67" spans="4:13">
      <c r="D67" t="s">
        <v>38</v>
      </c>
    </row>
    <row r="68" spans="4:13">
      <c r="D68" t="s">
        <v>40</v>
      </c>
    </row>
    <row r="69" spans="4:13">
      <c r="D69" t="s">
        <v>41</v>
      </c>
    </row>
    <row r="70" spans="4:13">
      <c r="D70" s="4" t="s">
        <v>25</v>
      </c>
      <c r="E70" s="4">
        <f>E64+E65+E66+E67+E68+E69</f>
        <v>0</v>
      </c>
      <c r="F70" s="4">
        <f t="shared" ref="F70:J70" si="9">F64+F65+F66+F67+F68+F69</f>
        <v>0</v>
      </c>
      <c r="G70" s="4">
        <f t="shared" si="9"/>
        <v>0</v>
      </c>
      <c r="H70" s="4">
        <f t="shared" si="9"/>
        <v>0</v>
      </c>
      <c r="I70" s="4">
        <f t="shared" si="9"/>
        <v>0</v>
      </c>
      <c r="J70" s="4">
        <f t="shared" si="9"/>
        <v>0</v>
      </c>
      <c r="K70" s="4">
        <f>E70+G70+I70</f>
        <v>0</v>
      </c>
      <c r="L70" s="4">
        <f>F70+H70+J70</f>
        <v>0</v>
      </c>
      <c r="M70">
        <f>SUM(M64:M69)</f>
        <v>0</v>
      </c>
    </row>
    <row r="72" spans="4:13">
      <c r="D72" s="4" t="s">
        <v>26</v>
      </c>
    </row>
    <row r="73" spans="4:13">
      <c r="D73" s="5" t="s">
        <v>45</v>
      </c>
      <c r="F73">
        <v>1</v>
      </c>
    </row>
    <row r="74" spans="4:13">
      <c r="D74" t="s">
        <v>49</v>
      </c>
    </row>
    <row r="75" spans="4:13">
      <c r="D75" t="s">
        <v>50</v>
      </c>
    </row>
    <row r="76" spans="4:13">
      <c r="D76" s="4" t="s">
        <v>25</v>
      </c>
      <c r="E76" s="4">
        <f>E75+E74+E73</f>
        <v>0</v>
      </c>
      <c r="F76" s="4">
        <f t="shared" ref="F76:J76" si="10">F75+F74+F73</f>
        <v>1</v>
      </c>
      <c r="G76" s="4">
        <f t="shared" si="10"/>
        <v>0</v>
      </c>
      <c r="H76" s="4">
        <f t="shared" si="10"/>
        <v>0</v>
      </c>
      <c r="I76" s="4">
        <f t="shared" si="10"/>
        <v>0</v>
      </c>
      <c r="J76" s="4">
        <f t="shared" si="10"/>
        <v>0</v>
      </c>
      <c r="K76" s="4">
        <f>E76+G76+I76</f>
        <v>0</v>
      </c>
      <c r="L76" s="4">
        <f>F76+H76+J76</f>
        <v>1</v>
      </c>
      <c r="M76">
        <f>SUM(M73:M75)</f>
        <v>0</v>
      </c>
    </row>
    <row r="78" spans="4:13">
      <c r="D78" s="4" t="s">
        <v>28</v>
      </c>
    </row>
    <row r="79" spans="4:13">
      <c r="D79" t="s">
        <v>57</v>
      </c>
    </row>
    <row r="80" spans="4:13">
      <c r="D80" t="s">
        <v>58</v>
      </c>
    </row>
    <row r="81" spans="4:13">
      <c r="D81" t="s">
        <v>62</v>
      </c>
    </row>
    <row r="82" spans="4:13">
      <c r="D82" s="4" t="s">
        <v>25</v>
      </c>
      <c r="E82" s="4">
        <f>E79+E80+E81</f>
        <v>0</v>
      </c>
      <c r="F82" s="4">
        <f t="shared" ref="F82:J82" si="11">F79+F80+F81</f>
        <v>0</v>
      </c>
      <c r="G82" s="4">
        <f t="shared" si="11"/>
        <v>0</v>
      </c>
      <c r="H82" s="4">
        <f t="shared" si="11"/>
        <v>0</v>
      </c>
      <c r="I82" s="4">
        <f t="shared" si="11"/>
        <v>0</v>
      </c>
      <c r="J82" s="4">
        <f t="shared" si="11"/>
        <v>0</v>
      </c>
      <c r="K82" s="4">
        <f>E82+G82+I82</f>
        <v>0</v>
      </c>
      <c r="L82" s="4">
        <f>F82+H82+J82</f>
        <v>0</v>
      </c>
      <c r="M82">
        <f>SUM(M79:M81)</f>
        <v>0</v>
      </c>
    </row>
    <row r="84" spans="4:13">
      <c r="D84" s="4" t="s">
        <v>31</v>
      </c>
    </row>
    <row r="85" spans="4:13">
      <c r="D85" s="5" t="s">
        <v>69</v>
      </c>
    </row>
    <row r="86" spans="4:13">
      <c r="D86" s="5" t="s">
        <v>70</v>
      </c>
    </row>
    <row r="87" spans="4:13">
      <c r="D87" s="5" t="s">
        <v>71</v>
      </c>
      <c r="E87" s="5"/>
      <c r="F87" s="5"/>
      <c r="G87" s="5"/>
      <c r="H87" s="5"/>
      <c r="I87" s="5"/>
      <c r="J87" s="5"/>
      <c r="K87" s="5"/>
      <c r="L87" s="5"/>
    </row>
    <row r="88" spans="4:13">
      <c r="D88" s="4" t="s">
        <v>25</v>
      </c>
      <c r="E88" s="5">
        <f>SUM(E85:E87)</f>
        <v>0</v>
      </c>
      <c r="F88" s="5">
        <f t="shared" ref="F88:J88" si="12">SUM(F85:F87)</f>
        <v>0</v>
      </c>
      <c r="G88" s="5">
        <f t="shared" si="12"/>
        <v>0</v>
      </c>
      <c r="H88" s="5">
        <f t="shared" si="12"/>
        <v>0</v>
      </c>
      <c r="I88" s="5">
        <f t="shared" si="12"/>
        <v>0</v>
      </c>
      <c r="J88" s="5">
        <f t="shared" si="12"/>
        <v>0</v>
      </c>
      <c r="K88" s="5">
        <f>SUM(E88,G88,I88)</f>
        <v>0</v>
      </c>
      <c r="L88" s="5">
        <f>SUM(F88,H88,J88)</f>
        <v>0</v>
      </c>
      <c r="M88">
        <f>SUM(M86:M87)</f>
        <v>0</v>
      </c>
    </row>
    <row r="90" spans="4:13">
      <c r="D90" s="4" t="s">
        <v>75</v>
      </c>
    </row>
    <row r="91" spans="4:13">
      <c r="D91" t="s">
        <v>76</v>
      </c>
    </row>
    <row r="92" spans="4:13">
      <c r="D92" t="s">
        <v>77</v>
      </c>
    </row>
    <row r="93" spans="4:13">
      <c r="D93" s="4" t="s">
        <v>25</v>
      </c>
      <c r="E93" s="4">
        <f>E92+E91</f>
        <v>0</v>
      </c>
      <c r="F93" s="4">
        <f t="shared" ref="F93:J93" si="13">F92+F91</f>
        <v>0</v>
      </c>
      <c r="G93" s="4">
        <f t="shared" si="13"/>
        <v>0</v>
      </c>
      <c r="H93" s="4">
        <f t="shared" si="13"/>
        <v>0</v>
      </c>
      <c r="I93" s="4">
        <f t="shared" si="13"/>
        <v>0</v>
      </c>
      <c r="J93" s="4">
        <f t="shared" si="13"/>
        <v>0</v>
      </c>
      <c r="K93" s="4">
        <f>E93+G93+I93</f>
        <v>0</v>
      </c>
      <c r="L93" s="4">
        <f>F93+H93+J93</f>
        <v>0</v>
      </c>
      <c r="M93">
        <f>SUM(M91:M92)</f>
        <v>0</v>
      </c>
    </row>
    <row r="95" spans="4:13">
      <c r="D95" s="4" t="s">
        <v>84</v>
      </c>
    </row>
    <row r="96" spans="4:13">
      <c r="D96" t="s">
        <v>85</v>
      </c>
    </row>
    <row r="97" spans="4:14">
      <c r="D97" t="s">
        <v>89</v>
      </c>
    </row>
    <row r="98" spans="4:14">
      <c r="D98" s="4" t="s">
        <v>25</v>
      </c>
      <c r="E98" s="4">
        <f>E97+E96</f>
        <v>0</v>
      </c>
      <c r="F98" s="4">
        <f t="shared" ref="F98:J98" si="14">F97+F96</f>
        <v>0</v>
      </c>
      <c r="G98" s="4">
        <f t="shared" si="14"/>
        <v>0</v>
      </c>
      <c r="H98" s="4">
        <f t="shared" si="14"/>
        <v>0</v>
      </c>
      <c r="I98" s="4">
        <f t="shared" si="14"/>
        <v>0</v>
      </c>
      <c r="J98" s="4">
        <f t="shared" si="14"/>
        <v>0</v>
      </c>
      <c r="K98" s="4">
        <f>E98+G98+I98</f>
        <v>0</v>
      </c>
      <c r="L98" s="4">
        <f>F98+H98+J98</f>
        <v>0</v>
      </c>
      <c r="M98">
        <f>SUM(M96:M97)</f>
        <v>0</v>
      </c>
    </row>
    <row r="100" spans="4:14">
      <c r="D100" s="4" t="s">
        <v>37</v>
      </c>
    </row>
    <row r="101" spans="4:14">
      <c r="D101" t="s">
        <v>93</v>
      </c>
    </row>
    <row r="102" spans="4:14">
      <c r="D102" s="5" t="s">
        <v>94</v>
      </c>
    </row>
    <row r="103" spans="4:14">
      <c r="D103" s="4" t="s">
        <v>25</v>
      </c>
      <c r="E103" s="4">
        <f>E102+E101</f>
        <v>0</v>
      </c>
      <c r="F103" s="4">
        <f t="shared" ref="F103:J103" si="15">F102+F101</f>
        <v>0</v>
      </c>
      <c r="G103" s="4">
        <f t="shared" si="15"/>
        <v>0</v>
      </c>
      <c r="H103" s="4">
        <f t="shared" si="15"/>
        <v>0</v>
      </c>
      <c r="I103" s="4">
        <f t="shared" si="15"/>
        <v>0</v>
      </c>
      <c r="J103" s="4">
        <f t="shared" si="15"/>
        <v>0</v>
      </c>
      <c r="K103" s="4">
        <f>E103+G103+I103</f>
        <v>0</v>
      </c>
      <c r="L103" s="4">
        <f>F103+H103+J103</f>
        <v>0</v>
      </c>
      <c r="M103">
        <f>SUM(M101:M102)</f>
        <v>0</v>
      </c>
    </row>
    <row r="105" spans="4:14">
      <c r="D105" s="4"/>
    </row>
    <row r="107" spans="4:14">
      <c r="D107" s="4"/>
    </row>
    <row r="109" spans="4:14">
      <c r="E109" s="4" t="s">
        <v>104</v>
      </c>
      <c r="F109" s="4" t="s">
        <v>105</v>
      </c>
      <c r="G109" s="4" t="s">
        <v>106</v>
      </c>
      <c r="H109" s="4" t="s">
        <v>107</v>
      </c>
      <c r="I109" s="4" t="s">
        <v>108</v>
      </c>
      <c r="J109" s="4" t="s">
        <v>109</v>
      </c>
      <c r="K109" s="4" t="s">
        <v>110</v>
      </c>
      <c r="L109" s="4" t="s">
        <v>111</v>
      </c>
      <c r="M109" s="9" t="s">
        <v>8</v>
      </c>
      <c r="N109" s="9" t="s">
        <v>9</v>
      </c>
    </row>
    <row r="110" spans="4:14">
      <c r="D110" s="4" t="s">
        <v>12</v>
      </c>
    </row>
    <row r="111" spans="4:14">
      <c r="D111" t="s">
        <v>13</v>
      </c>
      <c r="E111">
        <v>1</v>
      </c>
      <c r="F111">
        <v>4</v>
      </c>
      <c r="I111">
        <v>2</v>
      </c>
      <c r="J111">
        <v>3</v>
      </c>
    </row>
    <row r="112" spans="4:14">
      <c r="D112" t="s">
        <v>18</v>
      </c>
    </row>
    <row r="113" spans="4:13">
      <c r="D113" t="s">
        <v>22</v>
      </c>
      <c r="F113">
        <v>1</v>
      </c>
      <c r="G113">
        <v>1</v>
      </c>
      <c r="H113">
        <v>3</v>
      </c>
    </row>
    <row r="114" spans="4:13">
      <c r="D114" s="4" t="s">
        <v>25</v>
      </c>
      <c r="E114" s="4">
        <f>E111+E112+E113</f>
        <v>1</v>
      </c>
      <c r="F114" s="4">
        <f t="shared" ref="F114:J114" si="16">F111+F112+F113</f>
        <v>5</v>
      </c>
      <c r="G114" s="4">
        <f t="shared" si="16"/>
        <v>1</v>
      </c>
      <c r="H114" s="4">
        <f t="shared" si="16"/>
        <v>3</v>
      </c>
      <c r="I114" s="4">
        <f t="shared" si="16"/>
        <v>2</v>
      </c>
      <c r="J114" s="4">
        <f t="shared" si="16"/>
        <v>3</v>
      </c>
      <c r="K114" s="4">
        <f>E114+G114+I114</f>
        <v>4</v>
      </c>
      <c r="L114" s="4">
        <f>F114+H114+J114</f>
        <v>11</v>
      </c>
      <c r="M114">
        <f>SUM(M111:M113)</f>
        <v>0</v>
      </c>
    </row>
    <row r="116" spans="4:13">
      <c r="D116" s="4" t="s">
        <v>30</v>
      </c>
    </row>
    <row r="117" spans="4:13">
      <c r="D117" t="s">
        <v>32</v>
      </c>
    </row>
    <row r="118" spans="4:13">
      <c r="D118" t="s">
        <v>34</v>
      </c>
    </row>
    <row r="119" spans="4:13">
      <c r="D119" t="s">
        <v>36</v>
      </c>
    </row>
    <row r="120" spans="4:13">
      <c r="D120" t="s">
        <v>38</v>
      </c>
    </row>
    <row r="121" spans="4:13">
      <c r="D121" t="s">
        <v>40</v>
      </c>
    </row>
    <row r="122" spans="4:13">
      <c r="D122" t="s">
        <v>41</v>
      </c>
    </row>
    <row r="123" spans="4:13">
      <c r="D123" s="4" t="s">
        <v>25</v>
      </c>
      <c r="E123" s="4">
        <f>E117+E118+E119+E120+E121+E122</f>
        <v>0</v>
      </c>
      <c r="F123" s="4">
        <f t="shared" ref="F123:J123" si="17">F117+F118+F119+F120+F121+F122</f>
        <v>0</v>
      </c>
      <c r="G123" s="4">
        <f t="shared" si="17"/>
        <v>0</v>
      </c>
      <c r="H123" s="4">
        <f t="shared" si="17"/>
        <v>0</v>
      </c>
      <c r="I123" s="4">
        <f t="shared" si="17"/>
        <v>0</v>
      </c>
      <c r="J123" s="4">
        <f t="shared" si="17"/>
        <v>0</v>
      </c>
      <c r="K123" s="4">
        <f>E123+G123+I123</f>
        <v>0</v>
      </c>
      <c r="L123" s="4">
        <f>F123+H123+J123</f>
        <v>0</v>
      </c>
      <c r="M123">
        <f>SUM(M117:M122)</f>
        <v>0</v>
      </c>
    </row>
    <row r="125" spans="4:13">
      <c r="D125" s="4" t="s">
        <v>26</v>
      </c>
    </row>
    <row r="126" spans="4:13">
      <c r="D126" s="5" t="s">
        <v>45</v>
      </c>
      <c r="H126">
        <v>1</v>
      </c>
    </row>
    <row r="127" spans="4:13">
      <c r="D127" t="s">
        <v>49</v>
      </c>
      <c r="F127">
        <v>1</v>
      </c>
      <c r="G127">
        <v>1</v>
      </c>
      <c r="H127">
        <v>1</v>
      </c>
      <c r="I127">
        <v>1</v>
      </c>
      <c r="J127">
        <v>3</v>
      </c>
    </row>
    <row r="128" spans="4:13">
      <c r="D128" t="s">
        <v>50</v>
      </c>
      <c r="E128">
        <v>1</v>
      </c>
      <c r="F128">
        <v>3</v>
      </c>
      <c r="G128">
        <v>1</v>
      </c>
      <c r="H128">
        <v>1</v>
      </c>
      <c r="I128">
        <v>2</v>
      </c>
      <c r="J128">
        <v>3</v>
      </c>
    </row>
    <row r="129" spans="4:13">
      <c r="D129" s="4" t="s">
        <v>25</v>
      </c>
      <c r="E129" s="4">
        <f>E128+E127+E126</f>
        <v>1</v>
      </c>
      <c r="F129" s="4">
        <f t="shared" ref="F129:J129" si="18">F128+F127+F126</f>
        <v>4</v>
      </c>
      <c r="G129" s="4">
        <f t="shared" si="18"/>
        <v>2</v>
      </c>
      <c r="H129" s="4">
        <f t="shared" si="18"/>
        <v>3</v>
      </c>
      <c r="I129" s="4">
        <f t="shared" si="18"/>
        <v>3</v>
      </c>
      <c r="J129" s="4">
        <f t="shared" si="18"/>
        <v>6</v>
      </c>
      <c r="K129" s="4">
        <f>E129+G129+I129</f>
        <v>6</v>
      </c>
      <c r="L129" s="4">
        <f>F129+H129+J129</f>
        <v>13</v>
      </c>
      <c r="M129">
        <f>SUM(M126:M128)</f>
        <v>0</v>
      </c>
    </row>
    <row r="131" spans="4:13">
      <c r="D131" s="4" t="s">
        <v>28</v>
      </c>
    </row>
    <row r="132" spans="4:13">
      <c r="D132" t="s">
        <v>57</v>
      </c>
    </row>
    <row r="133" spans="4:13">
      <c r="D133" t="s">
        <v>58</v>
      </c>
    </row>
    <row r="134" spans="4:13">
      <c r="D134" t="s">
        <v>62</v>
      </c>
    </row>
    <row r="135" spans="4:13">
      <c r="D135" s="4" t="s">
        <v>25</v>
      </c>
      <c r="E135" s="4">
        <f>E132+E133+E134</f>
        <v>0</v>
      </c>
      <c r="F135" s="4">
        <f t="shared" ref="F135:J135" si="19">F132+F133+F134</f>
        <v>0</v>
      </c>
      <c r="G135" s="4">
        <f t="shared" si="19"/>
        <v>0</v>
      </c>
      <c r="H135" s="4">
        <f t="shared" si="19"/>
        <v>0</v>
      </c>
      <c r="I135" s="4">
        <f t="shared" si="19"/>
        <v>0</v>
      </c>
      <c r="J135" s="4">
        <f t="shared" si="19"/>
        <v>0</v>
      </c>
      <c r="K135" s="4">
        <f>E135+G135+I135</f>
        <v>0</v>
      </c>
      <c r="L135" s="4">
        <f>F135+H135+J135</f>
        <v>0</v>
      </c>
      <c r="M135">
        <f>SUM(M132:M134)</f>
        <v>0</v>
      </c>
    </row>
    <row r="137" spans="4:13">
      <c r="D137" s="4" t="s">
        <v>31</v>
      </c>
    </row>
    <row r="138" spans="4:13">
      <c r="D138" s="5" t="s">
        <v>69</v>
      </c>
    </row>
    <row r="139" spans="4:13">
      <c r="D139" s="5" t="s">
        <v>70</v>
      </c>
      <c r="J139">
        <v>2</v>
      </c>
    </row>
    <row r="140" spans="4:13">
      <c r="D140" s="5" t="s">
        <v>71</v>
      </c>
    </row>
    <row r="141" spans="4:13">
      <c r="D141" s="4" t="s">
        <v>25</v>
      </c>
      <c r="E141" s="5">
        <f>SUM(E138:E140)</f>
        <v>0</v>
      </c>
      <c r="F141" s="5">
        <f t="shared" ref="F141:J141" si="20">SUM(F138:F140)</f>
        <v>0</v>
      </c>
      <c r="G141" s="5">
        <f t="shared" si="20"/>
        <v>0</v>
      </c>
      <c r="H141" s="5">
        <f t="shared" si="20"/>
        <v>0</v>
      </c>
      <c r="I141" s="5">
        <f t="shared" si="20"/>
        <v>0</v>
      </c>
      <c r="J141" s="5">
        <f t="shared" si="20"/>
        <v>2</v>
      </c>
      <c r="K141" s="5">
        <f>SUM(E141,G141,I141)</f>
        <v>0</v>
      </c>
      <c r="L141" s="5">
        <f>SUM(F141,H141,J141)</f>
        <v>2</v>
      </c>
      <c r="M141">
        <f>SUM(M139:M140)</f>
        <v>0</v>
      </c>
    </row>
    <row r="143" spans="4:13">
      <c r="D143" s="4" t="s">
        <v>75</v>
      </c>
    </row>
    <row r="144" spans="4:13">
      <c r="D144" t="s">
        <v>76</v>
      </c>
    </row>
    <row r="145" spans="4:13">
      <c r="D145" t="s">
        <v>77</v>
      </c>
      <c r="H145">
        <v>1</v>
      </c>
    </row>
    <row r="146" spans="4:13">
      <c r="D146" s="4" t="s">
        <v>25</v>
      </c>
      <c r="E146" s="4">
        <f>E145+E144</f>
        <v>0</v>
      </c>
      <c r="F146" s="4">
        <f t="shared" ref="F146:J146" si="21">F145+F144</f>
        <v>0</v>
      </c>
      <c r="G146" s="4">
        <f t="shared" si="21"/>
        <v>0</v>
      </c>
      <c r="H146" s="4">
        <f t="shared" si="21"/>
        <v>1</v>
      </c>
      <c r="I146" s="4">
        <f t="shared" si="21"/>
        <v>0</v>
      </c>
      <c r="J146" s="4">
        <f t="shared" si="21"/>
        <v>0</v>
      </c>
      <c r="K146" s="4">
        <f>E146+G146+I146</f>
        <v>0</v>
      </c>
      <c r="L146" s="4">
        <f>F146+H146+J146</f>
        <v>1</v>
      </c>
      <c r="M146">
        <f>SUM(M144:M145)</f>
        <v>0</v>
      </c>
    </row>
    <row r="148" spans="4:13">
      <c r="D148" s="4" t="s">
        <v>84</v>
      </c>
    </row>
    <row r="149" spans="4:13">
      <c r="D149" t="s">
        <v>85</v>
      </c>
    </row>
    <row r="150" spans="4:13">
      <c r="D150" t="s">
        <v>89</v>
      </c>
    </row>
    <row r="151" spans="4:13">
      <c r="D151" s="4" t="s">
        <v>25</v>
      </c>
      <c r="E151" s="4">
        <f>E150+E149</f>
        <v>0</v>
      </c>
      <c r="F151" s="4">
        <f t="shared" ref="F151:J151" si="22">F150+F149</f>
        <v>0</v>
      </c>
      <c r="G151" s="4">
        <f t="shared" si="22"/>
        <v>0</v>
      </c>
      <c r="H151" s="4">
        <f t="shared" si="22"/>
        <v>0</v>
      </c>
      <c r="I151" s="4">
        <f t="shared" si="22"/>
        <v>0</v>
      </c>
      <c r="J151" s="4">
        <f t="shared" si="22"/>
        <v>0</v>
      </c>
      <c r="K151" s="4">
        <f>E151+G151+I151</f>
        <v>0</v>
      </c>
      <c r="L151" s="4">
        <f>F151+H151+J151</f>
        <v>0</v>
      </c>
      <c r="M151">
        <f>SUM(M149:M150)</f>
        <v>0</v>
      </c>
    </row>
    <row r="153" spans="4:13">
      <c r="D153" s="4" t="s">
        <v>37</v>
      </c>
    </row>
    <row r="154" spans="4:13">
      <c r="D154" t="s">
        <v>93</v>
      </c>
    </row>
    <row r="155" spans="4:13">
      <c r="D155" s="5" t="s">
        <v>94</v>
      </c>
    </row>
    <row r="156" spans="4:13">
      <c r="D156" s="4" t="s">
        <v>25</v>
      </c>
      <c r="E156" s="4">
        <f>E155+E154</f>
        <v>0</v>
      </c>
      <c r="F156" s="4">
        <f t="shared" ref="F156:J156" si="23">F155+F154</f>
        <v>0</v>
      </c>
      <c r="G156" s="4">
        <f t="shared" si="23"/>
        <v>0</v>
      </c>
      <c r="H156" s="4">
        <f t="shared" si="23"/>
        <v>0</v>
      </c>
      <c r="I156" s="4">
        <f t="shared" si="23"/>
        <v>0</v>
      </c>
      <c r="J156" s="4">
        <f t="shared" si="23"/>
        <v>0</v>
      </c>
      <c r="K156" s="4">
        <f>E156+G156+I156</f>
        <v>0</v>
      </c>
      <c r="L156" s="4">
        <f>F156+H156+J156</f>
        <v>0</v>
      </c>
      <c r="M156">
        <f>SUM(M154:M155)</f>
        <v>0</v>
      </c>
    </row>
    <row r="158" spans="4:13">
      <c r="D158" s="4"/>
    </row>
    <row r="160" spans="4:13">
      <c r="D160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6167B-CCFA-134B-AF55-3683AB75A6F5}">
  <dimension ref="D3:AT160"/>
  <sheetViews>
    <sheetView topLeftCell="A3" zoomScale="50" workbookViewId="0">
      <selection activeCell="S12" sqref="S12"/>
    </sheetView>
  </sheetViews>
  <sheetFormatPr defaultColWidth="11" defaultRowHeight="15.95"/>
  <cols>
    <col min="4" max="4" width="21.875" customWidth="1"/>
    <col min="5" max="5" width="22.375" customWidth="1"/>
    <col min="6" max="6" width="24.625" bestFit="1" customWidth="1"/>
    <col min="7" max="7" width="21.875" customWidth="1"/>
    <col min="8" max="8" width="24.625" customWidth="1"/>
    <col min="9" max="9" width="24.875" customWidth="1"/>
    <col min="10" max="10" width="24.375" customWidth="1"/>
    <col min="11" max="11" width="22.625" customWidth="1"/>
    <col min="12" max="12" width="24.5" customWidth="1"/>
    <col min="13" max="13" width="28" customWidth="1"/>
    <col min="14" max="14" width="31.375" customWidth="1"/>
    <col min="15" max="15" width="15.125" customWidth="1"/>
    <col min="16" max="16" width="37.375" customWidth="1"/>
    <col min="17" max="17" width="42.5" customWidth="1"/>
    <col min="18" max="18" width="18.375" customWidth="1"/>
    <col min="19" max="19" width="17.5" customWidth="1"/>
    <col min="20" max="22" width="10.875" bestFit="1" customWidth="1"/>
    <col min="23" max="23" width="44.125" customWidth="1"/>
  </cols>
  <sheetData>
    <row r="3" spans="4:46" ht="15.75"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9" t="s">
        <v>8</v>
      </c>
      <c r="N3" s="9" t="s">
        <v>9</v>
      </c>
      <c r="R3" t="s">
        <v>10</v>
      </c>
      <c r="S3" t="s">
        <v>11</v>
      </c>
    </row>
    <row r="4" spans="4:46" ht="15.75">
      <c r="D4" s="4" t="s">
        <v>12</v>
      </c>
    </row>
    <row r="5" spans="4:46" ht="21">
      <c r="D5" t="s">
        <v>13</v>
      </c>
      <c r="P5" s="14" t="s">
        <v>14</v>
      </c>
      <c r="Q5" s="14" t="s">
        <v>15</v>
      </c>
      <c r="R5" s="14" t="s">
        <v>16</v>
      </c>
      <c r="S5" s="14" t="s">
        <v>17</v>
      </c>
    </row>
    <row r="6" spans="4:46" ht="23.25">
      <c r="D6" t="s">
        <v>18</v>
      </c>
      <c r="P6" s="15" t="s">
        <v>19</v>
      </c>
      <c r="Q6" s="15">
        <f>(K8*2)+(K61*2)+(K114*3)+M8+M61+M114</f>
        <v>0</v>
      </c>
      <c r="R6" s="7" t="e">
        <f>Q6/(L8+L61+L114)</f>
        <v>#DIV/0!</v>
      </c>
      <c r="S6" s="8" t="e">
        <f>Q6/Q15</f>
        <v>#DIV/0!</v>
      </c>
    </row>
    <row r="7" spans="4:46" ht="23.25">
      <c r="D7" t="s">
        <v>22</v>
      </c>
      <c r="P7" s="15" t="s">
        <v>23</v>
      </c>
      <c r="Q7" s="15">
        <f>(K17*2)+(K70*2)+(K123*3)+M17+M70+M123</f>
        <v>0</v>
      </c>
      <c r="R7" s="7" t="e">
        <f>Q7/(L17+L70+L123)</f>
        <v>#DIV/0!</v>
      </c>
      <c r="S7" s="8" t="e">
        <f>Q7/Q15</f>
        <v>#DIV/0!</v>
      </c>
    </row>
    <row r="8" spans="4:46" ht="23.25">
      <c r="D8" s="4" t="s">
        <v>25</v>
      </c>
      <c r="E8" s="4">
        <f>E5+E6+E7</f>
        <v>0</v>
      </c>
      <c r="F8" s="4">
        <f>F5+F6+F7</f>
        <v>0</v>
      </c>
      <c r="G8" s="4">
        <f>G5+G6+G7</f>
        <v>0</v>
      </c>
      <c r="H8" s="4">
        <f>H5+H6+H7</f>
        <v>0</v>
      </c>
      <c r="I8" s="4">
        <f>I5+I6+I7</f>
        <v>0</v>
      </c>
      <c r="J8" s="4">
        <f>J5+J6+J7</f>
        <v>0</v>
      </c>
      <c r="K8" s="4">
        <f>E8+G8+I8</f>
        <v>0</v>
      </c>
      <c r="L8" s="4">
        <f>F8+H8+J8</f>
        <v>0</v>
      </c>
      <c r="M8">
        <f>SUM(M5:M7)</f>
        <v>0</v>
      </c>
      <c r="P8" s="15" t="s">
        <v>26</v>
      </c>
      <c r="Q8" s="15">
        <f>(K23*2)+(K76*2)+(K129*3)+M23+M76+M129</f>
        <v>0</v>
      </c>
      <c r="R8" s="7" t="e">
        <f>Q8/(L23+L76+L129)</f>
        <v>#DIV/0!</v>
      </c>
      <c r="S8" s="8" t="e">
        <f>Q8/Q15</f>
        <v>#DIV/0!</v>
      </c>
      <c r="AL8" s="4"/>
    </row>
    <row r="9" spans="4:46" ht="23.25">
      <c r="P9" s="15" t="s">
        <v>28</v>
      </c>
      <c r="Q9" s="15">
        <f>(K29*2)+(K82*2)+(K135*3)+M29+M82+M135</f>
        <v>0</v>
      </c>
      <c r="R9" s="7" t="e">
        <f>Q9/(L29+L82+L135)</f>
        <v>#DIV/0!</v>
      </c>
      <c r="S9" s="8" t="e">
        <f>Q9/Q15</f>
        <v>#DIV/0!</v>
      </c>
    </row>
    <row r="10" spans="4:46" ht="23.25">
      <c r="D10" s="4" t="s">
        <v>30</v>
      </c>
      <c r="P10" s="15" t="s">
        <v>31</v>
      </c>
      <c r="Q10" s="15">
        <f>(K35*2)+(K88*2)+(K141*3)+M35+M88+M141</f>
        <v>0</v>
      </c>
      <c r="R10" s="7" t="e">
        <f>Q10/(L35+L88+L141)</f>
        <v>#DIV/0!</v>
      </c>
      <c r="S10" s="8" t="e">
        <f>Q10/Q15</f>
        <v>#DIV/0!</v>
      </c>
    </row>
    <row r="11" spans="4:46" ht="23.25">
      <c r="D11" t="s">
        <v>32</v>
      </c>
      <c r="P11" s="15" t="s">
        <v>33</v>
      </c>
      <c r="Q11" s="15">
        <f>(K40*2)+(K93*2)+(K146*3)+M40+M93+M146</f>
        <v>0</v>
      </c>
      <c r="R11" s="7" t="e">
        <f>Q11/(L40+L93+L146)</f>
        <v>#DIV/0!</v>
      </c>
      <c r="S11" s="8" t="e">
        <f>Q11/Q15</f>
        <v>#DIV/0!</v>
      </c>
    </row>
    <row r="12" spans="4:46" ht="23.25">
      <c r="D12" t="s">
        <v>34</v>
      </c>
      <c r="P12" s="15" t="s">
        <v>35</v>
      </c>
      <c r="Q12" s="15">
        <f>(K45*2)+(K98*2)+(3*K151)+M45+M98+M151</f>
        <v>0</v>
      </c>
      <c r="R12" s="7" t="e">
        <f>Q12/(L45+L98+L151)</f>
        <v>#DIV/0!</v>
      </c>
      <c r="S12" s="8" t="e">
        <f>Q12/Q15</f>
        <v>#DIV/0!</v>
      </c>
      <c r="AL12" s="4"/>
      <c r="AM12" s="4"/>
      <c r="AN12" s="4"/>
      <c r="AO12" s="4"/>
      <c r="AP12" s="4"/>
      <c r="AQ12" s="4"/>
      <c r="AR12" s="4"/>
      <c r="AS12" s="4"/>
      <c r="AT12" s="4"/>
    </row>
    <row r="13" spans="4:46" ht="23.25">
      <c r="D13" t="s">
        <v>36</v>
      </c>
      <c r="P13" s="15" t="s">
        <v>37</v>
      </c>
      <c r="Q13" s="15">
        <f>(K50*2)+(K103*2)+(K156*3)+M50+M103+M156</f>
        <v>0</v>
      </c>
      <c r="R13" s="7" t="e">
        <f>Q13/(L50+L103+L156)</f>
        <v>#DIV/0!</v>
      </c>
      <c r="S13" s="8" t="e">
        <f>Q13/Q15</f>
        <v>#DIV/0!</v>
      </c>
    </row>
    <row r="14" spans="4:46" ht="23.25">
      <c r="D14" t="s">
        <v>38</v>
      </c>
      <c r="P14" s="3" t="s">
        <v>39</v>
      </c>
      <c r="Q14" s="3">
        <v>0</v>
      </c>
      <c r="S14" s="8" t="e">
        <f>Q14/Q15</f>
        <v>#DIV/0!</v>
      </c>
      <c r="AL14" s="4"/>
    </row>
    <row r="15" spans="4:46" ht="23.25">
      <c r="D15" t="s">
        <v>40</v>
      </c>
      <c r="P15" s="15" t="s">
        <v>25</v>
      </c>
      <c r="Q15" s="15">
        <f>SUM(Q6:Q14)</f>
        <v>0</v>
      </c>
    </row>
    <row r="16" spans="4:46">
      <c r="D16" t="s">
        <v>41</v>
      </c>
    </row>
    <row r="17" spans="4:46" ht="23.25">
      <c r="D17" s="4" t="s">
        <v>25</v>
      </c>
      <c r="E17" s="4">
        <f>E11+E12+E13+E14+E15+E16</f>
        <v>0</v>
      </c>
      <c r="F17" s="4">
        <f>F11+F12+F13+F14+F15+F16</f>
        <v>0</v>
      </c>
      <c r="G17" s="4">
        <f>G11+G12+G13+G14+G15+G16</f>
        <v>0</v>
      </c>
      <c r="H17" s="4">
        <f>H11+H12+H13+H14+H15+H16</f>
        <v>0</v>
      </c>
      <c r="I17" s="4">
        <f>I11+I12+I13+I14+I15+I16</f>
        <v>0</v>
      </c>
      <c r="J17" s="4">
        <f>J11+J12+J13+J14+J15+J16</f>
        <v>0</v>
      </c>
      <c r="K17" s="4">
        <f>E17+G17+I17</f>
        <v>0</v>
      </c>
      <c r="L17" s="4">
        <f>F17+H17+J17</f>
        <v>0</v>
      </c>
      <c r="M17">
        <f>SUM(M11:M16)</f>
        <v>0</v>
      </c>
      <c r="P17" s="15"/>
      <c r="R17" s="15"/>
    </row>
    <row r="18" spans="4:46" ht="23.25">
      <c r="O18" s="6"/>
      <c r="P18" s="6" t="s">
        <v>42</v>
      </c>
      <c r="Q18" s="6" t="s">
        <v>43</v>
      </c>
      <c r="R18" s="11" t="s">
        <v>44</v>
      </c>
    </row>
    <row r="19" spans="4:46" ht="23.25">
      <c r="D19" s="4" t="s">
        <v>26</v>
      </c>
      <c r="O19" s="6"/>
      <c r="P19" s="6">
        <f>SUM(K8,K17,K23,K29,K35,K40,K45,K50)</f>
        <v>0</v>
      </c>
      <c r="Q19" s="6">
        <f>SUM(L50,L45,L40,L35,L29,L23,L17,L8)</f>
        <v>0</v>
      </c>
      <c r="R19" s="12" t="e">
        <f>P19/Q19</f>
        <v>#DIV/0!</v>
      </c>
    </row>
    <row r="20" spans="4:46" ht="23.25">
      <c r="D20" t="s">
        <v>45</v>
      </c>
      <c r="O20" s="6"/>
      <c r="P20" s="6" t="s">
        <v>46</v>
      </c>
      <c r="Q20" s="6" t="s">
        <v>47</v>
      </c>
      <c r="R20" s="12" t="s">
        <v>48</v>
      </c>
    </row>
    <row r="21" spans="4:46" ht="23.25">
      <c r="D21" t="s">
        <v>49</v>
      </c>
      <c r="O21" s="6"/>
      <c r="P21" s="6">
        <f>SUM(E8+E17+E23+E29+E35+E40+E45+E50)</f>
        <v>0</v>
      </c>
      <c r="Q21" s="6">
        <f>SUM(F8,F17,F23,F29,F35,F40,F45,F50)</f>
        <v>0</v>
      </c>
      <c r="R21" s="12" t="e">
        <f>P21/Q21</f>
        <v>#DIV/0!</v>
      </c>
    </row>
    <row r="22" spans="4:46" ht="23.25">
      <c r="D22" t="s">
        <v>50</v>
      </c>
      <c r="O22" s="6"/>
      <c r="P22" s="6" t="s">
        <v>51</v>
      </c>
      <c r="Q22" s="6" t="s">
        <v>52</v>
      </c>
      <c r="R22" s="12" t="s">
        <v>53</v>
      </c>
      <c r="AL22" s="4"/>
      <c r="AM22" s="4"/>
      <c r="AN22" s="4"/>
      <c r="AO22" s="4"/>
      <c r="AP22" s="4"/>
      <c r="AQ22" s="4"/>
      <c r="AR22" s="4"/>
      <c r="AS22" s="4"/>
      <c r="AT22" s="4"/>
    </row>
    <row r="23" spans="4:46" ht="23.25">
      <c r="D23" s="4" t="s">
        <v>25</v>
      </c>
      <c r="E23" s="4">
        <f>E22+E21+E20</f>
        <v>0</v>
      </c>
      <c r="F23" s="4">
        <f>F22+F21+F20</f>
        <v>0</v>
      </c>
      <c r="G23" s="4">
        <f>G22+G21+G20</f>
        <v>0</v>
      </c>
      <c r="H23" s="4">
        <f>H22+H21+H20</f>
        <v>0</v>
      </c>
      <c r="I23" s="4">
        <f>I22+I21+I20</f>
        <v>0</v>
      </c>
      <c r="J23" s="4">
        <f>J22+J21+J20</f>
        <v>0</v>
      </c>
      <c r="K23" s="4">
        <f>E23+G23+I23</f>
        <v>0</v>
      </c>
      <c r="L23" s="4">
        <f>F23+H23+J23</f>
        <v>0</v>
      </c>
      <c r="M23">
        <f>SUM(M20:M22)</f>
        <v>0</v>
      </c>
      <c r="O23" s="6"/>
      <c r="P23" s="6">
        <f>SUM(G8,G17,G23,G29,G40,G35,G45,G50)</f>
        <v>0</v>
      </c>
      <c r="Q23" s="6">
        <f>SUM(H8,H17,H23,H29,H35,H40,H45,H50)</f>
        <v>0</v>
      </c>
      <c r="R23" s="12" t="e">
        <f>P23/Q23</f>
        <v>#DIV/0!</v>
      </c>
    </row>
    <row r="24" spans="4:46" ht="23.25">
      <c r="O24" s="6"/>
      <c r="P24" s="6" t="s">
        <v>54</v>
      </c>
      <c r="Q24" s="6" t="s">
        <v>55</v>
      </c>
      <c r="R24" s="12" t="s">
        <v>56</v>
      </c>
      <c r="AL24" s="4"/>
    </row>
    <row r="25" spans="4:46" ht="23.25">
      <c r="D25" s="4" t="s">
        <v>28</v>
      </c>
      <c r="O25" s="6"/>
      <c r="P25" s="6">
        <f>SUM(I8,I17,I23,I29,I35,I40,I45,I50)</f>
        <v>0</v>
      </c>
      <c r="Q25" s="6">
        <f>SUM(J8,J17,J23,J29,J35,J40,J45,J50)</f>
        <v>0</v>
      </c>
      <c r="R25" s="12" t="e">
        <f>P25/Q25</f>
        <v>#DIV/0!</v>
      </c>
    </row>
    <row r="26" spans="4:46" ht="23.25">
      <c r="D26" t="s">
        <v>57</v>
      </c>
      <c r="O26" s="6"/>
      <c r="P26" s="6"/>
      <c r="Q26" s="6"/>
      <c r="R26" s="6"/>
    </row>
    <row r="27" spans="4:46" ht="23.25">
      <c r="D27" t="s">
        <v>58</v>
      </c>
      <c r="P27" s="6" t="s">
        <v>59</v>
      </c>
      <c r="Q27" s="6" t="s">
        <v>60</v>
      </c>
      <c r="R27" s="11" t="s">
        <v>61</v>
      </c>
      <c r="AL27" s="4"/>
      <c r="AM27" s="4"/>
      <c r="AN27" s="4"/>
      <c r="AO27" s="4"/>
      <c r="AP27" s="4"/>
      <c r="AQ27" s="4"/>
      <c r="AR27" s="4"/>
      <c r="AS27" s="4"/>
      <c r="AT27" s="4"/>
    </row>
    <row r="28" spans="4:46" ht="23.25">
      <c r="D28" t="s">
        <v>62</v>
      </c>
      <c r="P28" s="6">
        <f>SUM(K61,K70,K76,K82,K88,K93,K98,K103)</f>
        <v>0</v>
      </c>
      <c r="Q28" s="6">
        <f>SUM(L61,L70,L76,L82,L88,L93,L98,L103)</f>
        <v>0</v>
      </c>
      <c r="R28" s="12" t="e">
        <f>P28/Q28</f>
        <v>#DIV/0!</v>
      </c>
    </row>
    <row r="29" spans="4:46" ht="23.25">
      <c r="D29" s="4" t="s">
        <v>25</v>
      </c>
      <c r="E29" s="4">
        <f>E26+E27+E28</f>
        <v>0</v>
      </c>
      <c r="F29" s="4">
        <f>F26+F27+F28</f>
        <v>0</v>
      </c>
      <c r="G29" s="4">
        <f>G26+G27+G28</f>
        <v>0</v>
      </c>
      <c r="H29" s="4">
        <f>H26+H27+H28</f>
        <v>0</v>
      </c>
      <c r="I29" s="4">
        <f>I26+I27+I28</f>
        <v>0</v>
      </c>
      <c r="J29" s="4">
        <f>J26+J27+J28</f>
        <v>0</v>
      </c>
      <c r="K29" s="4">
        <f>E29+G29+I29</f>
        <v>0</v>
      </c>
      <c r="L29" s="4">
        <f>F29+H29+J29</f>
        <v>0</v>
      </c>
      <c r="M29">
        <f>SUM(M26:M28)</f>
        <v>0</v>
      </c>
      <c r="P29" s="6" t="s">
        <v>63</v>
      </c>
      <c r="Q29" s="6" t="s">
        <v>64</v>
      </c>
      <c r="R29" s="10" t="s">
        <v>65</v>
      </c>
      <c r="AL29" s="4"/>
    </row>
    <row r="30" spans="4:46" ht="23.25">
      <c r="P30" s="6">
        <f>SUM(E61,E70,E76,E82,E88,E93,E98,E103)</f>
        <v>0</v>
      </c>
      <c r="Q30" s="6">
        <f>SUM(F61,F70,F76,F82,F88,F93,F98,F103)</f>
        <v>0</v>
      </c>
      <c r="R30" s="12" t="e">
        <f>P30/Q30</f>
        <v>#DIV/0!</v>
      </c>
    </row>
    <row r="31" spans="4:46" ht="23.25">
      <c r="D31" s="4" t="s">
        <v>31</v>
      </c>
      <c r="P31" s="6" t="s">
        <v>66</v>
      </c>
      <c r="Q31" s="6" t="s">
        <v>67</v>
      </c>
      <c r="R31" s="10" t="s">
        <v>68</v>
      </c>
    </row>
    <row r="32" spans="4:46" ht="23.25">
      <c r="D32" t="s">
        <v>69</v>
      </c>
      <c r="P32" s="6"/>
      <c r="Q32" s="6"/>
      <c r="R32" s="10"/>
    </row>
    <row r="33" spans="4:46" ht="23.25">
      <c r="D33" t="s">
        <v>70</v>
      </c>
      <c r="P33" s="6">
        <f>SUM(G61,G70,G76,G82,G88,G93,G98,G103)</f>
        <v>0</v>
      </c>
      <c r="Q33" s="6">
        <f>SUM(H61,H70,H76,H82,H88,H93,H98,H103)</f>
        <v>0</v>
      </c>
      <c r="R33" s="12" t="e">
        <f>P33/Q33</f>
        <v>#DIV/0!</v>
      </c>
    </row>
    <row r="34" spans="4:46" ht="23.25">
      <c r="D34" t="s">
        <v>71</v>
      </c>
      <c r="P34" s="6" t="s">
        <v>72</v>
      </c>
      <c r="Q34" s="6" t="s">
        <v>73</v>
      </c>
      <c r="R34" s="10" t="s">
        <v>74</v>
      </c>
    </row>
    <row r="35" spans="4:46" ht="23.25">
      <c r="D35" s="4" t="s">
        <v>25</v>
      </c>
      <c r="E35">
        <f>SUM(E32:E34)</f>
        <v>0</v>
      </c>
      <c r="F35">
        <f>SUM(F32:F34)</f>
        <v>0</v>
      </c>
      <c r="G35">
        <f>SUM(G32:G34)</f>
        <v>0</v>
      </c>
      <c r="H35">
        <f>SUM(H32:H34)</f>
        <v>0</v>
      </c>
      <c r="I35">
        <f>SUM(I32:I34)</f>
        <v>0</v>
      </c>
      <c r="J35">
        <f>SUM(J32:J34)</f>
        <v>0</v>
      </c>
      <c r="K35">
        <f>SUM(E35,G35,I35)</f>
        <v>0</v>
      </c>
      <c r="L35">
        <f>SUM(F35,H35,J35)</f>
        <v>0</v>
      </c>
      <c r="M35">
        <f>SUM(M33:M34)</f>
        <v>0</v>
      </c>
      <c r="P35" s="6">
        <f>SUM(I61,I70,I76,I82,I88,I93,I98,I103)</f>
        <v>0</v>
      </c>
      <c r="Q35" s="6">
        <f>SUM(J61,J70,J76,J82,J88,J93,J98,J103)</f>
        <v>0</v>
      </c>
      <c r="R35" s="12" t="e">
        <f>P35/Q35</f>
        <v>#DIV/0!</v>
      </c>
    </row>
    <row r="36" spans="4:46" ht="15.75">
      <c r="AL36" s="4"/>
      <c r="AM36" s="4"/>
      <c r="AN36" s="4"/>
      <c r="AO36" s="4"/>
      <c r="AP36" s="4"/>
      <c r="AQ36" s="4"/>
      <c r="AR36" s="4"/>
      <c r="AS36" s="4"/>
      <c r="AT36" s="4"/>
    </row>
    <row r="37" spans="4:46" ht="15.75">
      <c r="D37" s="4" t="s">
        <v>75</v>
      </c>
    </row>
    <row r="38" spans="4:46" ht="23.25">
      <c r="D38" t="s">
        <v>76</v>
      </c>
      <c r="P38" s="6"/>
      <c r="Q38" s="6"/>
      <c r="R38" s="6"/>
      <c r="AL38" s="4"/>
    </row>
    <row r="39" spans="4:46" ht="23.25">
      <c r="D39" t="s">
        <v>77</v>
      </c>
      <c r="P39" s="6" t="s">
        <v>78</v>
      </c>
      <c r="Q39" s="6" t="s">
        <v>79</v>
      </c>
      <c r="R39" s="13" t="s">
        <v>80</v>
      </c>
    </row>
    <row r="40" spans="4:46" ht="23.25">
      <c r="D40" s="4" t="s">
        <v>25</v>
      </c>
      <c r="E40" s="4">
        <f>E39+E38</f>
        <v>0</v>
      </c>
      <c r="F40" s="4">
        <f>F39+F38</f>
        <v>0</v>
      </c>
      <c r="G40" s="4">
        <f>G39+G38</f>
        <v>0</v>
      </c>
      <c r="H40" s="4">
        <f>H39+H38</f>
        <v>0</v>
      </c>
      <c r="I40" s="4">
        <f>I39+I38</f>
        <v>0</v>
      </c>
      <c r="J40" s="4">
        <f>J39+J38</f>
        <v>0</v>
      </c>
      <c r="K40" s="4">
        <f>E40+G40+I40</f>
        <v>0</v>
      </c>
      <c r="L40" s="4">
        <f>F40+H40+J40</f>
        <v>0</v>
      </c>
      <c r="M40">
        <f>SUM(M38:M39)</f>
        <v>0</v>
      </c>
      <c r="P40" s="6">
        <f>SUM(K114,K123,K129,K135,K141,K146,K151,K156)</f>
        <v>0</v>
      </c>
      <c r="Q40" s="6">
        <f>SUM(L114,L123,L129,L141,L135,L146,L151,L156)</f>
        <v>0</v>
      </c>
      <c r="R40" s="12" t="e">
        <f>P40/Q40</f>
        <v>#DIV/0!</v>
      </c>
    </row>
    <row r="41" spans="4:46" ht="23.25">
      <c r="P41" s="6" t="s">
        <v>81</v>
      </c>
      <c r="Q41" s="6" t="s">
        <v>82</v>
      </c>
      <c r="R41" s="10" t="s">
        <v>83</v>
      </c>
      <c r="AL41" s="4"/>
    </row>
    <row r="42" spans="4:46" ht="23.25">
      <c r="D42" s="4" t="s">
        <v>84</v>
      </c>
      <c r="P42" s="6">
        <f>SUM(E114,E123,E129,E135,E141,E146,E151,E156)</f>
        <v>0</v>
      </c>
      <c r="Q42" s="6">
        <f>SUM(F114,F123,F129,F135,F141,F146,F151,F156)</f>
        <v>0</v>
      </c>
      <c r="R42" s="12" t="e">
        <f>P42/Q42</f>
        <v>#DIV/0!</v>
      </c>
    </row>
    <row r="43" spans="4:46" ht="23.25">
      <c r="D43" t="s">
        <v>85</v>
      </c>
      <c r="P43" s="6" t="s">
        <v>86</v>
      </c>
      <c r="Q43" s="6" t="s">
        <v>87</v>
      </c>
      <c r="R43" s="10" t="s">
        <v>88</v>
      </c>
    </row>
    <row r="44" spans="4:46" ht="23.25">
      <c r="D44" t="s">
        <v>89</v>
      </c>
      <c r="P44" s="6">
        <f>SUM(G114,G123,G129,G135,G141,G146,G151,G156)</f>
        <v>0</v>
      </c>
      <c r="Q44" s="6">
        <f>SUM(H114,H123,H129,H135,H141,H146,H151,H156)</f>
        <v>0</v>
      </c>
      <c r="R44" s="12" t="e">
        <f>P44/Q44</f>
        <v>#DIV/0!</v>
      </c>
      <c r="AL44" s="4"/>
      <c r="AM44" s="4"/>
      <c r="AN44" s="4"/>
      <c r="AO44" s="4"/>
      <c r="AP44" s="4"/>
      <c r="AQ44" s="4"/>
      <c r="AR44" s="4"/>
      <c r="AS44" s="4"/>
      <c r="AT44" s="4"/>
    </row>
    <row r="45" spans="4:46" ht="23.25">
      <c r="D45" s="4" t="s">
        <v>25</v>
      </c>
      <c r="E45" s="4">
        <f>E44+E43</f>
        <v>0</v>
      </c>
      <c r="F45" s="4">
        <f>F44+F43</f>
        <v>0</v>
      </c>
      <c r="G45" s="4">
        <f>G44+G43</f>
        <v>0</v>
      </c>
      <c r="H45" s="4">
        <f>H44+H43</f>
        <v>0</v>
      </c>
      <c r="I45" s="4">
        <f>I44+I43</f>
        <v>0</v>
      </c>
      <c r="J45" s="4">
        <f>J44+J43</f>
        <v>0</v>
      </c>
      <c r="K45" s="4">
        <f>E45+G45+I45</f>
        <v>0</v>
      </c>
      <c r="L45" s="4">
        <f>F45+H45+J45</f>
        <v>0</v>
      </c>
      <c r="M45">
        <f>SUM(M43:M44)</f>
        <v>0</v>
      </c>
      <c r="P45" s="6" t="s">
        <v>90</v>
      </c>
      <c r="Q45" s="6" t="s">
        <v>91</v>
      </c>
      <c r="R45" s="10" t="s">
        <v>92</v>
      </c>
    </row>
    <row r="46" spans="4:46" ht="23.25">
      <c r="P46" s="6">
        <f>SUM(I114,I123,I129,I135,I141,I146,I151,I156)</f>
        <v>0</v>
      </c>
      <c r="Q46" s="6">
        <f>SUM(J114,J123,J129,J135,J141,J146,J151,J156)</f>
        <v>0</v>
      </c>
      <c r="R46" s="12" t="e">
        <f>P46/Q46</f>
        <v>#DIV/0!</v>
      </c>
      <c r="AL46" s="4"/>
    </row>
    <row r="47" spans="4:46" ht="23.25">
      <c r="D47" s="4" t="s">
        <v>37</v>
      </c>
      <c r="P47" s="6"/>
      <c r="Q47" s="6"/>
      <c r="R47" s="6"/>
    </row>
    <row r="48" spans="4:46" ht="23.25">
      <c r="D48" t="s">
        <v>93</v>
      </c>
      <c r="P48" s="6"/>
      <c r="Q48" s="6"/>
      <c r="R48" s="6"/>
    </row>
    <row r="49" spans="4:46" ht="23.25">
      <c r="D49" t="s">
        <v>94</v>
      </c>
      <c r="P49" s="6" t="s">
        <v>95</v>
      </c>
      <c r="Q49" s="6">
        <f>M8+M17+M23+M29+M35+M40+M45+M50+M61+M70+M76+M82+M88+M93+M98+M103+M114+M123+M129+M135+M141+M146+M151+M156</f>
        <v>0</v>
      </c>
      <c r="R49" s="6"/>
      <c r="AL49" s="4"/>
      <c r="AM49" s="4"/>
      <c r="AN49" s="4"/>
      <c r="AO49" s="4"/>
      <c r="AP49" s="4"/>
      <c r="AQ49" s="4"/>
      <c r="AR49" s="4"/>
      <c r="AS49" s="4"/>
      <c r="AT49" s="4"/>
    </row>
    <row r="50" spans="4:46" ht="23.25">
      <c r="D50" s="4" t="s">
        <v>25</v>
      </c>
      <c r="E50" s="4">
        <f>E49+E48</f>
        <v>0</v>
      </c>
      <c r="F50" s="4">
        <f>F49+F48</f>
        <v>0</v>
      </c>
      <c r="G50" s="4">
        <f>G49+G48</f>
        <v>0</v>
      </c>
      <c r="H50" s="4">
        <f>H49+H48</f>
        <v>0</v>
      </c>
      <c r="I50" s="4">
        <f>I49+I48</f>
        <v>0</v>
      </c>
      <c r="J50" s="4">
        <f>J49+J48</f>
        <v>0</v>
      </c>
      <c r="K50" s="4">
        <f>E50+G50+I50</f>
        <v>0</v>
      </c>
      <c r="L50" s="4">
        <f>F50+H50+J50</f>
        <v>0</v>
      </c>
      <c r="M50">
        <f>SUM(M48:M49)</f>
        <v>0</v>
      </c>
      <c r="P50" s="6"/>
      <c r="Q50" s="6"/>
      <c r="R50" s="6"/>
    </row>
    <row r="51" spans="4:46" ht="23.25">
      <c r="P51" s="6"/>
      <c r="Q51" s="6"/>
      <c r="R51" s="6"/>
      <c r="AL51" s="4"/>
    </row>
    <row r="52" spans="4:46" ht="15.75">
      <c r="D52" s="4"/>
    </row>
    <row r="54" spans="4:46" ht="15.75">
      <c r="D54" s="4"/>
      <c r="AL54" s="4"/>
      <c r="AM54" s="4"/>
      <c r="AN54" s="4"/>
      <c r="AO54" s="4"/>
      <c r="AP54" s="4"/>
      <c r="AQ54" s="4"/>
      <c r="AR54" s="4"/>
      <c r="AS54" s="4"/>
      <c r="AT54" s="4"/>
    </row>
    <row r="56" spans="4:46" ht="15.75">
      <c r="E56" s="4" t="s">
        <v>96</v>
      </c>
      <c r="F56" s="4" t="s">
        <v>97</v>
      </c>
      <c r="G56" s="4" t="s">
        <v>98</v>
      </c>
      <c r="H56" s="4" t="s">
        <v>99</v>
      </c>
      <c r="I56" s="4" t="s">
        <v>100</v>
      </c>
      <c r="J56" s="4" t="s">
        <v>101</v>
      </c>
      <c r="K56" s="4" t="s">
        <v>102</v>
      </c>
      <c r="L56" s="4" t="s">
        <v>103</v>
      </c>
      <c r="M56" s="9" t="s">
        <v>8</v>
      </c>
      <c r="N56" s="9" t="s">
        <v>9</v>
      </c>
      <c r="AL56" s="4"/>
    </row>
    <row r="57" spans="4:46" ht="15.75">
      <c r="D57" s="4" t="s">
        <v>12</v>
      </c>
    </row>
    <row r="58" spans="4:46">
      <c r="D58" t="s">
        <v>13</v>
      </c>
    </row>
    <row r="59" spans="4:46">
      <c r="D59" t="s">
        <v>18</v>
      </c>
    </row>
    <row r="60" spans="4:46">
      <c r="D60" t="s">
        <v>22</v>
      </c>
    </row>
    <row r="61" spans="4:46" ht="15.75">
      <c r="D61" s="4" t="s">
        <v>25</v>
      </c>
      <c r="E61" s="4">
        <f>E58+E59+E60</f>
        <v>0</v>
      </c>
      <c r="F61" s="4">
        <f>F58+F59+F60</f>
        <v>0</v>
      </c>
      <c r="G61" s="4">
        <f>G58+G59+G60</f>
        <v>0</v>
      </c>
      <c r="H61" s="4">
        <f>H58+H59+H60</f>
        <v>0</v>
      </c>
      <c r="I61" s="4">
        <f>I58+I59+I60</f>
        <v>0</v>
      </c>
      <c r="J61" s="4">
        <f>J58+J59+J60</f>
        <v>0</v>
      </c>
      <c r="K61" s="4">
        <f>E61+G61+I61</f>
        <v>0</v>
      </c>
      <c r="L61" s="4">
        <f>F61+H61+J61</f>
        <v>0</v>
      </c>
      <c r="M61">
        <f>SUM(M58:M60)</f>
        <v>0</v>
      </c>
    </row>
    <row r="63" spans="4:46" ht="15.75">
      <c r="D63" s="4" t="s">
        <v>30</v>
      </c>
    </row>
    <row r="64" spans="4:46">
      <c r="D64" t="s">
        <v>32</v>
      </c>
    </row>
    <row r="65" spans="4:13">
      <c r="D65" t="s">
        <v>34</v>
      </c>
    </row>
    <row r="66" spans="4:13">
      <c r="D66" t="s">
        <v>36</v>
      </c>
    </row>
    <row r="67" spans="4:13">
      <c r="D67" t="s">
        <v>38</v>
      </c>
    </row>
    <row r="68" spans="4:13">
      <c r="D68" t="s">
        <v>40</v>
      </c>
    </row>
    <row r="69" spans="4:13">
      <c r="D69" t="s">
        <v>41</v>
      </c>
    </row>
    <row r="70" spans="4:13" ht="15.75">
      <c r="D70" s="4" t="s">
        <v>25</v>
      </c>
      <c r="E70" s="4">
        <f>E64+E65+E66+E67+E68+E69</f>
        <v>0</v>
      </c>
      <c r="F70" s="4">
        <f>F64+F65+F66+F67+F68+F69</f>
        <v>0</v>
      </c>
      <c r="G70" s="4">
        <f>G64+G65+G66+G67+G68+G69</f>
        <v>0</v>
      </c>
      <c r="H70" s="4">
        <f>H64+H65+H66+H67+H68+H69</f>
        <v>0</v>
      </c>
      <c r="I70" s="4">
        <f>I64+I65+I66+I67+I68+I69</f>
        <v>0</v>
      </c>
      <c r="J70" s="4">
        <f>J64+J65+J66+J67+J68+J69</f>
        <v>0</v>
      </c>
      <c r="K70" s="4">
        <f>E70+G70+I70</f>
        <v>0</v>
      </c>
      <c r="L70" s="4">
        <f>F70+H70+J70</f>
        <v>0</v>
      </c>
      <c r="M70">
        <f>SUM(M64:M69)</f>
        <v>0</v>
      </c>
    </row>
    <row r="72" spans="4:13" ht="15.75">
      <c r="D72" s="4" t="s">
        <v>26</v>
      </c>
    </row>
    <row r="73" spans="4:13">
      <c r="D73" t="s">
        <v>45</v>
      </c>
    </row>
    <row r="74" spans="4:13">
      <c r="D74" t="s">
        <v>49</v>
      </c>
    </row>
    <row r="75" spans="4:13">
      <c r="D75" t="s">
        <v>50</v>
      </c>
    </row>
    <row r="76" spans="4:13" ht="15.75">
      <c r="D76" s="4" t="s">
        <v>25</v>
      </c>
      <c r="E76" s="4">
        <f>E75+E74+E73</f>
        <v>0</v>
      </c>
      <c r="F76" s="4">
        <f>F75+F74+F73</f>
        <v>0</v>
      </c>
      <c r="G76" s="4">
        <f>G75+G74+G73</f>
        <v>0</v>
      </c>
      <c r="H76" s="4">
        <f>H75+H74+H73</f>
        <v>0</v>
      </c>
      <c r="I76" s="4">
        <f>I75+I74+I73</f>
        <v>0</v>
      </c>
      <c r="J76" s="4">
        <f>J75+J74+J73</f>
        <v>0</v>
      </c>
      <c r="K76" s="4">
        <f>E76+G76+I76</f>
        <v>0</v>
      </c>
      <c r="L76" s="4">
        <f>F76+H76+J76</f>
        <v>0</v>
      </c>
      <c r="M76">
        <f>SUM(M73:M75)</f>
        <v>0</v>
      </c>
    </row>
    <row r="78" spans="4:13" ht="15.75">
      <c r="D78" s="4" t="s">
        <v>28</v>
      </c>
    </row>
    <row r="79" spans="4:13">
      <c r="D79" t="s">
        <v>57</v>
      </c>
    </row>
    <row r="80" spans="4:13">
      <c r="D80" t="s">
        <v>58</v>
      </c>
    </row>
    <row r="81" spans="4:13">
      <c r="D81" t="s">
        <v>62</v>
      </c>
    </row>
    <row r="82" spans="4:13" ht="15.75">
      <c r="D82" s="4" t="s">
        <v>25</v>
      </c>
      <c r="E82" s="4">
        <f>E79+E80+E81</f>
        <v>0</v>
      </c>
      <c r="F82" s="4">
        <f>F79+F80+F81</f>
        <v>0</v>
      </c>
      <c r="G82" s="4">
        <f>G79+G80+G81</f>
        <v>0</v>
      </c>
      <c r="H82" s="4">
        <f>H79+H80+H81</f>
        <v>0</v>
      </c>
      <c r="I82" s="4">
        <f>I79+I80+I81</f>
        <v>0</v>
      </c>
      <c r="J82" s="4">
        <f>J79+J80+J81</f>
        <v>0</v>
      </c>
      <c r="K82" s="4">
        <f>E82+G82+I82</f>
        <v>0</v>
      </c>
      <c r="L82" s="4">
        <f>F82+H82+J82</f>
        <v>0</v>
      </c>
      <c r="M82">
        <f>SUM(M79:M81)</f>
        <v>0</v>
      </c>
    </row>
    <row r="84" spans="4:13" ht="15.75">
      <c r="D84" s="4" t="s">
        <v>31</v>
      </c>
    </row>
    <row r="85" spans="4:13">
      <c r="D85" t="s">
        <v>69</v>
      </c>
    </row>
    <row r="86" spans="4:13">
      <c r="D86" t="s">
        <v>70</v>
      </c>
    </row>
    <row r="87" spans="4:13">
      <c r="D87" t="s">
        <v>71</v>
      </c>
    </row>
    <row r="88" spans="4:13" ht="15.75">
      <c r="D88" s="4" t="s">
        <v>25</v>
      </c>
      <c r="E88">
        <f>SUM(E85:E87)</f>
        <v>0</v>
      </c>
      <c r="F88">
        <f>SUM(F85:F87)</f>
        <v>0</v>
      </c>
      <c r="G88">
        <f>SUM(G85:G87)</f>
        <v>0</v>
      </c>
      <c r="H88">
        <f>SUM(H85:H87)</f>
        <v>0</v>
      </c>
      <c r="I88">
        <f>SUM(I85:I87)</f>
        <v>0</v>
      </c>
      <c r="J88">
        <f>SUM(J85:J87)</f>
        <v>0</v>
      </c>
      <c r="K88">
        <f>SUM(E88,G88,I88)</f>
        <v>0</v>
      </c>
      <c r="L88">
        <f>SUM(F88,H88,J88)</f>
        <v>0</v>
      </c>
      <c r="M88">
        <f>SUM(M86:M87)</f>
        <v>0</v>
      </c>
    </row>
    <row r="90" spans="4:13" ht="15.75">
      <c r="D90" s="4" t="s">
        <v>75</v>
      </c>
    </row>
    <row r="91" spans="4:13">
      <c r="D91" t="s">
        <v>76</v>
      </c>
    </row>
    <row r="92" spans="4:13">
      <c r="D92" t="s">
        <v>77</v>
      </c>
    </row>
    <row r="93" spans="4:13" ht="15.75">
      <c r="D93" s="4" t="s">
        <v>25</v>
      </c>
      <c r="E93" s="4">
        <f>E92+E91</f>
        <v>0</v>
      </c>
      <c r="F93" s="4">
        <f>F92+F91</f>
        <v>0</v>
      </c>
      <c r="G93" s="4">
        <f>G92+G91</f>
        <v>0</v>
      </c>
      <c r="H93" s="4">
        <f>H92+H91</f>
        <v>0</v>
      </c>
      <c r="I93" s="4">
        <f>I92+I91</f>
        <v>0</v>
      </c>
      <c r="J93" s="4">
        <f>J92+J91</f>
        <v>0</v>
      </c>
      <c r="K93" s="4">
        <f>E93+G93+I93</f>
        <v>0</v>
      </c>
      <c r="L93" s="4">
        <f>F93+H93+J93</f>
        <v>0</v>
      </c>
      <c r="M93">
        <f>SUM(M91:M92)</f>
        <v>0</v>
      </c>
    </row>
    <row r="95" spans="4:13" ht="15.75">
      <c r="D95" s="4" t="s">
        <v>84</v>
      </c>
    </row>
    <row r="96" spans="4:13">
      <c r="D96" t="s">
        <v>85</v>
      </c>
    </row>
    <row r="97" spans="4:14">
      <c r="D97" t="s">
        <v>89</v>
      </c>
    </row>
    <row r="98" spans="4:14" ht="15.75">
      <c r="D98" s="4" t="s">
        <v>25</v>
      </c>
      <c r="E98" s="4">
        <f>E97+E96</f>
        <v>0</v>
      </c>
      <c r="F98" s="4">
        <f>F97+F96</f>
        <v>0</v>
      </c>
      <c r="G98" s="4">
        <f>G97+G96</f>
        <v>0</v>
      </c>
      <c r="H98" s="4">
        <f>H97+H96</f>
        <v>0</v>
      </c>
      <c r="I98" s="4">
        <f>I97+I96</f>
        <v>0</v>
      </c>
      <c r="J98" s="4">
        <f>J97+J96</f>
        <v>0</v>
      </c>
      <c r="K98" s="4">
        <f>E98+G98+I98</f>
        <v>0</v>
      </c>
      <c r="L98" s="4">
        <f>F98+H98+J98</f>
        <v>0</v>
      </c>
      <c r="M98">
        <f>SUM(M96:M97)</f>
        <v>0</v>
      </c>
    </row>
    <row r="100" spans="4:14" ht="15.75">
      <c r="D100" s="4" t="s">
        <v>37</v>
      </c>
    </row>
    <row r="101" spans="4:14">
      <c r="D101" t="s">
        <v>93</v>
      </c>
    </row>
    <row r="102" spans="4:14">
      <c r="D102" t="s">
        <v>94</v>
      </c>
    </row>
    <row r="103" spans="4:14" ht="15.75">
      <c r="D103" s="4" t="s">
        <v>25</v>
      </c>
      <c r="E103" s="4">
        <f>E102+E101</f>
        <v>0</v>
      </c>
      <c r="F103" s="4">
        <f>F102+F101</f>
        <v>0</v>
      </c>
      <c r="G103" s="4">
        <f>G102+G101</f>
        <v>0</v>
      </c>
      <c r="H103" s="4">
        <f>H102+H101</f>
        <v>0</v>
      </c>
      <c r="I103" s="4">
        <f>I102+I101</f>
        <v>0</v>
      </c>
      <c r="J103" s="4">
        <f>J102+J101</f>
        <v>0</v>
      </c>
      <c r="K103" s="4">
        <f>E103+G103+I103</f>
        <v>0</v>
      </c>
      <c r="L103" s="4">
        <f>F103+H103+J103</f>
        <v>0</v>
      </c>
      <c r="M103">
        <f>SUM(M101:M102)</f>
        <v>0</v>
      </c>
    </row>
    <row r="105" spans="4:14" ht="15.75">
      <c r="D105" s="4"/>
    </row>
    <row r="107" spans="4:14" ht="15.75">
      <c r="D107" s="4"/>
    </row>
    <row r="109" spans="4:14" ht="15.75">
      <c r="E109" s="4" t="s">
        <v>104</v>
      </c>
      <c r="F109" s="4" t="s">
        <v>105</v>
      </c>
      <c r="G109" s="4" t="s">
        <v>106</v>
      </c>
      <c r="H109" s="4" t="s">
        <v>107</v>
      </c>
      <c r="I109" s="4" t="s">
        <v>108</v>
      </c>
      <c r="J109" s="4" t="s">
        <v>109</v>
      </c>
      <c r="K109" s="4" t="s">
        <v>110</v>
      </c>
      <c r="L109" s="4" t="s">
        <v>111</v>
      </c>
      <c r="M109" s="9" t="s">
        <v>8</v>
      </c>
      <c r="N109" s="9" t="s">
        <v>9</v>
      </c>
    </row>
    <row r="110" spans="4:14" ht="15.75">
      <c r="D110" s="4" t="s">
        <v>12</v>
      </c>
    </row>
    <row r="111" spans="4:14">
      <c r="D111" t="s">
        <v>13</v>
      </c>
    </row>
    <row r="112" spans="4:14">
      <c r="D112" t="s">
        <v>18</v>
      </c>
    </row>
    <row r="113" spans="4:13">
      <c r="D113" t="s">
        <v>22</v>
      </c>
    </row>
    <row r="114" spans="4:13" ht="15.75">
      <c r="D114" s="4" t="s">
        <v>25</v>
      </c>
      <c r="E114" s="4">
        <f>E111+E112+E113</f>
        <v>0</v>
      </c>
      <c r="F114" s="4">
        <f>F111+F112+F113</f>
        <v>0</v>
      </c>
      <c r="G114" s="4">
        <f>G111+G112+G113</f>
        <v>0</v>
      </c>
      <c r="H114" s="4">
        <f>H111+H112+H113</f>
        <v>0</v>
      </c>
      <c r="I114" s="4">
        <f>I111+I112+I113</f>
        <v>0</v>
      </c>
      <c r="J114" s="4">
        <f>J111+J112+J113</f>
        <v>0</v>
      </c>
      <c r="K114" s="4">
        <f>E114+G114+I114</f>
        <v>0</v>
      </c>
      <c r="L114" s="4">
        <f>F114+H114+J114</f>
        <v>0</v>
      </c>
      <c r="M114">
        <f>SUM(M111:M113)</f>
        <v>0</v>
      </c>
    </row>
    <row r="116" spans="4:13" ht="15.75">
      <c r="D116" s="4" t="s">
        <v>30</v>
      </c>
    </row>
    <row r="117" spans="4:13">
      <c r="D117" t="s">
        <v>32</v>
      </c>
    </row>
    <row r="118" spans="4:13">
      <c r="D118" t="s">
        <v>34</v>
      </c>
    </row>
    <row r="119" spans="4:13">
      <c r="D119" t="s">
        <v>36</v>
      </c>
    </row>
    <row r="120" spans="4:13">
      <c r="D120" t="s">
        <v>38</v>
      </c>
    </row>
    <row r="121" spans="4:13">
      <c r="D121" t="s">
        <v>40</v>
      </c>
    </row>
    <row r="122" spans="4:13">
      <c r="D122" t="s">
        <v>41</v>
      </c>
    </row>
    <row r="123" spans="4:13" ht="15.75">
      <c r="D123" s="4" t="s">
        <v>25</v>
      </c>
      <c r="E123" s="4">
        <f>E117+E118+E119+E120+E121+E122</f>
        <v>0</v>
      </c>
      <c r="F123" s="4">
        <f>F117+F118+F119+F120+F121+F122</f>
        <v>0</v>
      </c>
      <c r="G123" s="4">
        <f>G117+G118+G119+G120+G121+G122</f>
        <v>0</v>
      </c>
      <c r="H123" s="4">
        <f>H117+H118+H119+H120+H121+H122</f>
        <v>0</v>
      </c>
      <c r="I123" s="4">
        <f>I117+I118+I119+I120+I121+I122</f>
        <v>0</v>
      </c>
      <c r="J123" s="4">
        <f>J117+J118+J119+J120+J121+J122</f>
        <v>0</v>
      </c>
      <c r="K123" s="4">
        <f>E123+G123+I123</f>
        <v>0</v>
      </c>
      <c r="L123" s="4">
        <f>F123+H123+J123</f>
        <v>0</v>
      </c>
      <c r="M123">
        <f>SUM(M117:M122)</f>
        <v>0</v>
      </c>
    </row>
    <row r="125" spans="4:13" ht="15.75">
      <c r="D125" s="4" t="s">
        <v>26</v>
      </c>
    </row>
    <row r="126" spans="4:13">
      <c r="D126" t="s">
        <v>45</v>
      </c>
    </row>
    <row r="127" spans="4:13">
      <c r="D127" t="s">
        <v>49</v>
      </c>
    </row>
    <row r="128" spans="4:13">
      <c r="D128" t="s">
        <v>50</v>
      </c>
    </row>
    <row r="129" spans="4:13" ht="15.75">
      <c r="D129" s="4" t="s">
        <v>25</v>
      </c>
      <c r="E129" s="4">
        <f>E128+E127+E126</f>
        <v>0</v>
      </c>
      <c r="F129" s="4">
        <f>F128+F127+F126</f>
        <v>0</v>
      </c>
      <c r="G129" s="4">
        <f>G128+G127+G126</f>
        <v>0</v>
      </c>
      <c r="H129" s="4">
        <f>H128+H127+H126</f>
        <v>0</v>
      </c>
      <c r="I129" s="4">
        <f>I128+I127+I126</f>
        <v>0</v>
      </c>
      <c r="J129" s="4">
        <f>J128+J127+J126</f>
        <v>0</v>
      </c>
      <c r="K129" s="4">
        <f>E129+G129+I129</f>
        <v>0</v>
      </c>
      <c r="L129" s="4">
        <f>F129+H129+J129</f>
        <v>0</v>
      </c>
      <c r="M129">
        <f>SUM(M126:M128)</f>
        <v>0</v>
      </c>
    </row>
    <row r="131" spans="4:13" ht="15.75">
      <c r="D131" s="4" t="s">
        <v>28</v>
      </c>
    </row>
    <row r="132" spans="4:13">
      <c r="D132" t="s">
        <v>57</v>
      </c>
    </row>
    <row r="133" spans="4:13">
      <c r="D133" t="s">
        <v>58</v>
      </c>
    </row>
    <row r="134" spans="4:13">
      <c r="D134" t="s">
        <v>62</v>
      </c>
    </row>
    <row r="135" spans="4:13" ht="15.75">
      <c r="D135" s="4" t="s">
        <v>25</v>
      </c>
      <c r="E135" s="4">
        <f>E132+E133+E134</f>
        <v>0</v>
      </c>
      <c r="F135" s="4">
        <f>F132+F133+F134</f>
        <v>0</v>
      </c>
      <c r="G135" s="4">
        <f>G132+G133+G134</f>
        <v>0</v>
      </c>
      <c r="H135" s="4">
        <f>H132+H133+H134</f>
        <v>0</v>
      </c>
      <c r="I135" s="4">
        <f>I132+I133+I134</f>
        <v>0</v>
      </c>
      <c r="J135" s="4">
        <f>J132+J133+J134</f>
        <v>0</v>
      </c>
      <c r="K135" s="4">
        <f>E135+G135+I135</f>
        <v>0</v>
      </c>
      <c r="L135" s="4">
        <f>F135+H135+J135</f>
        <v>0</v>
      </c>
      <c r="M135">
        <f>SUM(M132:M134)</f>
        <v>0</v>
      </c>
    </row>
    <row r="137" spans="4:13" ht="15.75">
      <c r="D137" s="4" t="s">
        <v>31</v>
      </c>
    </row>
    <row r="138" spans="4:13">
      <c r="D138" t="s">
        <v>69</v>
      </c>
    </row>
    <row r="139" spans="4:13">
      <c r="D139" t="s">
        <v>70</v>
      </c>
    </row>
    <row r="140" spans="4:13">
      <c r="D140" t="s">
        <v>71</v>
      </c>
    </row>
    <row r="141" spans="4:13" ht="15.75">
      <c r="D141" s="4" t="s">
        <v>25</v>
      </c>
      <c r="E141">
        <f>SUM(E138:E140)</f>
        <v>0</v>
      </c>
      <c r="F141">
        <f>SUM(F138:F140)</f>
        <v>0</v>
      </c>
      <c r="G141">
        <f>SUM(G138:G140)</f>
        <v>0</v>
      </c>
      <c r="H141">
        <f>SUM(H138:H140)</f>
        <v>0</v>
      </c>
      <c r="I141">
        <f>SUM(I138:I140)</f>
        <v>0</v>
      </c>
      <c r="J141">
        <f>SUM(J138:J140)</f>
        <v>0</v>
      </c>
      <c r="K141">
        <f>SUM(E141,G141,I141)</f>
        <v>0</v>
      </c>
      <c r="L141">
        <f>SUM(F141,H141,J141)</f>
        <v>0</v>
      </c>
      <c r="M141">
        <f>SUM(M139:M140)</f>
        <v>0</v>
      </c>
    </row>
    <row r="143" spans="4:13" ht="15.75">
      <c r="D143" s="4" t="s">
        <v>75</v>
      </c>
    </row>
    <row r="144" spans="4:13">
      <c r="D144" t="s">
        <v>76</v>
      </c>
    </row>
    <row r="145" spans="4:13">
      <c r="D145" t="s">
        <v>77</v>
      </c>
    </row>
    <row r="146" spans="4:13" ht="15.75">
      <c r="D146" s="4" t="s">
        <v>25</v>
      </c>
      <c r="E146" s="4">
        <f>E145+E144</f>
        <v>0</v>
      </c>
      <c r="F146" s="4">
        <f>F145+F144</f>
        <v>0</v>
      </c>
      <c r="G146" s="4">
        <f>G145+G144</f>
        <v>0</v>
      </c>
      <c r="H146" s="4">
        <f>H145+H144</f>
        <v>0</v>
      </c>
      <c r="I146" s="4">
        <f>I145+I144</f>
        <v>0</v>
      </c>
      <c r="J146" s="4">
        <f>J145+J144</f>
        <v>0</v>
      </c>
      <c r="K146" s="4">
        <f>E146+G146+I146</f>
        <v>0</v>
      </c>
      <c r="L146" s="4">
        <f>F146+H146+J146</f>
        <v>0</v>
      </c>
      <c r="M146">
        <f>SUM(M144:M145)</f>
        <v>0</v>
      </c>
    </row>
    <row r="148" spans="4:13" ht="15.75">
      <c r="D148" s="4" t="s">
        <v>84</v>
      </c>
    </row>
    <row r="149" spans="4:13">
      <c r="D149" t="s">
        <v>85</v>
      </c>
    </row>
    <row r="150" spans="4:13">
      <c r="D150" t="s">
        <v>89</v>
      </c>
    </row>
    <row r="151" spans="4:13" ht="15.75">
      <c r="D151" s="4" t="s">
        <v>25</v>
      </c>
      <c r="E151" s="4">
        <f>E150+E149</f>
        <v>0</v>
      </c>
      <c r="F151" s="4">
        <f>F150+F149</f>
        <v>0</v>
      </c>
      <c r="G151" s="4">
        <f>G150+G149</f>
        <v>0</v>
      </c>
      <c r="H151" s="4">
        <f>H150+H149</f>
        <v>0</v>
      </c>
      <c r="I151" s="4">
        <f>I150+I149</f>
        <v>0</v>
      </c>
      <c r="J151" s="4">
        <f>J150+J149</f>
        <v>0</v>
      </c>
      <c r="K151" s="4">
        <f>E151+G151+I151</f>
        <v>0</v>
      </c>
      <c r="L151" s="4">
        <f>F151+H151+J151</f>
        <v>0</v>
      </c>
      <c r="M151">
        <f>SUM(M149:M150)</f>
        <v>0</v>
      </c>
    </row>
    <row r="153" spans="4:13" ht="15.75">
      <c r="D153" s="4" t="s">
        <v>37</v>
      </c>
    </row>
    <row r="154" spans="4:13">
      <c r="D154" t="s">
        <v>93</v>
      </c>
    </row>
    <row r="155" spans="4:13">
      <c r="D155" t="s">
        <v>94</v>
      </c>
    </row>
    <row r="156" spans="4:13" ht="15.75">
      <c r="D156" s="4" t="s">
        <v>25</v>
      </c>
      <c r="E156" s="4">
        <f>E155+E154</f>
        <v>0</v>
      </c>
      <c r="F156" s="4">
        <f>F155+F154</f>
        <v>0</v>
      </c>
      <c r="G156" s="4">
        <f>G155+G154</f>
        <v>0</v>
      </c>
      <c r="H156" s="4">
        <f>H155+H154</f>
        <v>0</v>
      </c>
      <c r="I156" s="4">
        <f>I155+I154</f>
        <v>0</v>
      </c>
      <c r="J156" s="4">
        <f>J155+J154</f>
        <v>0</v>
      </c>
      <c r="K156" s="4">
        <f>E156+G156+I156</f>
        <v>0</v>
      </c>
      <c r="L156" s="4">
        <f>F156+H156+J156</f>
        <v>0</v>
      </c>
      <c r="M156">
        <f>SUM(M154:M155)</f>
        <v>0</v>
      </c>
    </row>
    <row r="158" spans="4:13" ht="15.75">
      <c r="D158" s="4"/>
    </row>
    <row r="160" spans="4:13" ht="15.75">
      <c r="D16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7FFD-55A2-7640-9278-39D13F68698E}">
  <dimension ref="C3:AT160"/>
  <sheetViews>
    <sheetView zoomScale="50" workbookViewId="0">
      <selection activeCell="S12" sqref="S12"/>
    </sheetView>
  </sheetViews>
  <sheetFormatPr defaultColWidth="11" defaultRowHeight="15.95"/>
  <cols>
    <col min="4" max="4" width="21.875" customWidth="1"/>
    <col min="5" max="5" width="22.375" customWidth="1"/>
    <col min="6" max="6" width="24.625" bestFit="1" customWidth="1"/>
    <col min="7" max="7" width="21.875" customWidth="1"/>
    <col min="8" max="8" width="24.625" customWidth="1"/>
    <col min="9" max="9" width="24.875" customWidth="1"/>
    <col min="10" max="10" width="24.375" customWidth="1"/>
    <col min="11" max="11" width="22.625" customWidth="1"/>
    <col min="12" max="12" width="24.5" customWidth="1"/>
    <col min="13" max="13" width="28" customWidth="1"/>
    <col min="14" max="14" width="31.375" customWidth="1"/>
    <col min="15" max="15" width="15.125" customWidth="1"/>
    <col min="16" max="16" width="37.375" customWidth="1"/>
    <col min="17" max="17" width="42.5" customWidth="1"/>
    <col min="18" max="18" width="18.375" customWidth="1"/>
    <col min="19" max="19" width="17.5" customWidth="1"/>
    <col min="23" max="23" width="44.125" customWidth="1"/>
  </cols>
  <sheetData>
    <row r="3" spans="4:46"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9" t="s">
        <v>8</v>
      </c>
      <c r="N3" s="9" t="s">
        <v>9</v>
      </c>
      <c r="R3" t="s">
        <v>10</v>
      </c>
      <c r="S3" t="s">
        <v>11</v>
      </c>
    </row>
    <row r="4" spans="4:46">
      <c r="D4" s="4" t="s">
        <v>12</v>
      </c>
    </row>
    <row r="5" spans="4:46" ht="21">
      <c r="D5" t="s">
        <v>13</v>
      </c>
      <c r="H5">
        <v>1</v>
      </c>
      <c r="I5">
        <v>1</v>
      </c>
      <c r="J5">
        <v>1</v>
      </c>
      <c r="P5" s="2" t="s">
        <v>14</v>
      </c>
      <c r="Q5" s="2" t="s">
        <v>15</v>
      </c>
      <c r="R5" s="2" t="s">
        <v>16</v>
      </c>
      <c r="S5" s="2" t="s">
        <v>17</v>
      </c>
    </row>
    <row r="6" spans="4:46" ht="24">
      <c r="D6" t="s">
        <v>18</v>
      </c>
      <c r="P6" s="1" t="s">
        <v>19</v>
      </c>
      <c r="Q6" s="1">
        <f>(K8*2)+(K61*2)+(K114*3)+M8+M61+M114</f>
        <v>4</v>
      </c>
      <c r="R6" s="7">
        <f>Q6/(L8+L61+L114)</f>
        <v>1</v>
      </c>
      <c r="S6" s="8">
        <f>Q6/Q15</f>
        <v>5.9701492537313432E-2</v>
      </c>
    </row>
    <row r="7" spans="4:46" ht="24">
      <c r="D7" t="s">
        <v>22</v>
      </c>
      <c r="P7" s="1" t="s">
        <v>23</v>
      </c>
      <c r="Q7" s="1">
        <f>(K17*2)+(K70*2)+(K123*3)+M17+M70+M123</f>
        <v>4</v>
      </c>
      <c r="R7" s="7">
        <f>Q7/(L17+L70+L123)</f>
        <v>2</v>
      </c>
      <c r="S7" s="8">
        <f>Q7/Q15</f>
        <v>5.9701492537313432E-2</v>
      </c>
    </row>
    <row r="8" spans="4:46" ht="24">
      <c r="D8" s="4" t="s">
        <v>25</v>
      </c>
      <c r="E8" s="4">
        <f>E5+E6+E7</f>
        <v>0</v>
      </c>
      <c r="F8" s="4">
        <f t="shared" ref="F8:J8" si="0">F5+F6+F7</f>
        <v>0</v>
      </c>
      <c r="G8" s="4">
        <f t="shared" si="0"/>
        <v>0</v>
      </c>
      <c r="H8" s="4">
        <f t="shared" si="0"/>
        <v>1</v>
      </c>
      <c r="I8" s="4">
        <f t="shared" si="0"/>
        <v>1</v>
      </c>
      <c r="J8" s="4">
        <f t="shared" si="0"/>
        <v>1</v>
      </c>
      <c r="K8" s="4">
        <f>E8+G8+I8</f>
        <v>1</v>
      </c>
      <c r="L8" s="4">
        <f>F8+H8+J8</f>
        <v>2</v>
      </c>
      <c r="M8">
        <f>SUM(M5:M7)</f>
        <v>0</v>
      </c>
      <c r="P8" s="1" t="s">
        <v>26</v>
      </c>
      <c r="Q8" s="1">
        <f>(K23*2)+(K76*2)+(K129*3)+M23+M76+M129</f>
        <v>12</v>
      </c>
      <c r="R8" s="7">
        <f>Q8/(L23+L76+L129)</f>
        <v>0.75</v>
      </c>
      <c r="S8" s="8">
        <f>Q8/Q15</f>
        <v>0.17910447761194029</v>
      </c>
      <c r="AL8" s="4"/>
    </row>
    <row r="9" spans="4:46" ht="24">
      <c r="P9" s="1" t="s">
        <v>28</v>
      </c>
      <c r="Q9" s="1">
        <f>(K29*2)+(K82*2)+(K135*3)+M29+M82+M135</f>
        <v>19</v>
      </c>
      <c r="R9" s="7">
        <f>Q9/(L29+L82+L135)</f>
        <v>1.0555555555555556</v>
      </c>
      <c r="S9" s="8">
        <f>Q9/Q15</f>
        <v>0.28358208955223879</v>
      </c>
    </row>
    <row r="10" spans="4:46" ht="24">
      <c r="D10" s="4" t="s">
        <v>30</v>
      </c>
      <c r="P10" s="1" t="s">
        <v>31</v>
      </c>
      <c r="Q10" s="1">
        <f>(K35*2)+(K88*2)+(K141*3)+M35+M88+M141</f>
        <v>16</v>
      </c>
      <c r="R10" s="7">
        <f>Q10/(L35+L88+L141)</f>
        <v>1.0666666666666667</v>
      </c>
      <c r="S10" s="8">
        <f>Q10/Q15</f>
        <v>0.23880597014925373</v>
      </c>
    </row>
    <row r="11" spans="4:46" ht="24">
      <c r="D11" t="s">
        <v>32</v>
      </c>
      <c r="P11" s="1" t="s">
        <v>33</v>
      </c>
      <c r="Q11" s="1">
        <f>(K40*2)+(K93*2)+(K146*3)+M40+M93+M146</f>
        <v>4</v>
      </c>
      <c r="R11" s="7">
        <f>Q11/(L40+L93+L146)</f>
        <v>0.5714285714285714</v>
      </c>
      <c r="S11" s="8">
        <f>Q11/Q15</f>
        <v>5.9701492537313432E-2</v>
      </c>
    </row>
    <row r="12" spans="4:46" ht="24">
      <c r="D12" t="s">
        <v>34</v>
      </c>
      <c r="P12" s="1" t="s">
        <v>35</v>
      </c>
      <c r="Q12" s="1">
        <f>(K45*2)+(K98*2)+(3*K151)+M45+M98+M151</f>
        <v>5</v>
      </c>
      <c r="R12" s="7">
        <f>Q12/(L45+L98+L151)</f>
        <v>1.6666666666666667</v>
      </c>
      <c r="S12" s="8">
        <f>Q12/Q15</f>
        <v>7.4626865671641784E-2</v>
      </c>
      <c r="AL12" s="4"/>
      <c r="AM12" s="4"/>
      <c r="AN12" s="4"/>
      <c r="AO12" s="4"/>
      <c r="AP12" s="4"/>
      <c r="AQ12" s="4"/>
      <c r="AR12" s="4"/>
      <c r="AS12" s="4"/>
      <c r="AT12" s="4"/>
    </row>
    <row r="13" spans="4:46" ht="24">
      <c r="D13" t="s">
        <v>36</v>
      </c>
      <c r="J13">
        <v>1</v>
      </c>
      <c r="M13">
        <v>2</v>
      </c>
      <c r="P13" s="1" t="s">
        <v>37</v>
      </c>
      <c r="Q13" s="1">
        <f>(K50*2)+(K103*2)+(K156*3)+M50+M103+M156</f>
        <v>3</v>
      </c>
      <c r="R13" s="7">
        <f>Q13/(L50+L103+L156)</f>
        <v>3</v>
      </c>
      <c r="S13" s="8">
        <f>Q13/Q15</f>
        <v>4.4776119402985072E-2</v>
      </c>
    </row>
    <row r="14" spans="4:46" ht="24">
      <c r="D14" t="s">
        <v>38</v>
      </c>
      <c r="I14">
        <v>1</v>
      </c>
      <c r="J14">
        <v>1</v>
      </c>
      <c r="P14" s="3" t="s">
        <v>39</v>
      </c>
      <c r="Q14" s="3">
        <v>0</v>
      </c>
      <c r="S14" s="8">
        <f>Q14/Q15</f>
        <v>0</v>
      </c>
      <c r="AL14" s="4"/>
    </row>
    <row r="15" spans="4:46" ht="24">
      <c r="D15" t="s">
        <v>40</v>
      </c>
      <c r="P15" s="1" t="s">
        <v>25</v>
      </c>
      <c r="Q15" s="1">
        <f>SUM(Q6:Q14)</f>
        <v>67</v>
      </c>
    </row>
    <row r="16" spans="4:46">
      <c r="D16" t="s">
        <v>41</v>
      </c>
    </row>
    <row r="17" spans="4:46" ht="24">
      <c r="D17" s="4" t="s">
        <v>25</v>
      </c>
      <c r="E17" s="4">
        <f>E11+E12+E13+E14+E15+E16</f>
        <v>0</v>
      </c>
      <c r="F17" s="4">
        <f t="shared" ref="F17:J17" si="1">F11+F12+F13+F14+F15+F16</f>
        <v>0</v>
      </c>
      <c r="G17" s="4">
        <f t="shared" si="1"/>
        <v>0</v>
      </c>
      <c r="H17" s="4">
        <f t="shared" si="1"/>
        <v>0</v>
      </c>
      <c r="I17" s="4">
        <f t="shared" si="1"/>
        <v>1</v>
      </c>
      <c r="J17" s="4">
        <f t="shared" si="1"/>
        <v>2</v>
      </c>
      <c r="K17" s="4">
        <f>E17+G17+I17</f>
        <v>1</v>
      </c>
      <c r="L17" s="4">
        <f>F17+H17+J17</f>
        <v>2</v>
      </c>
      <c r="M17">
        <f>SUM(M11:M16)</f>
        <v>2</v>
      </c>
      <c r="P17" s="1"/>
      <c r="R17" s="1"/>
    </row>
    <row r="18" spans="4:46" ht="24">
      <c r="O18" s="6"/>
      <c r="P18" s="6" t="s">
        <v>42</v>
      </c>
      <c r="Q18" s="6" t="s">
        <v>43</v>
      </c>
      <c r="R18" s="11" t="s">
        <v>44</v>
      </c>
    </row>
    <row r="19" spans="4:46" ht="24">
      <c r="D19" s="4" t="s">
        <v>26</v>
      </c>
      <c r="O19" s="6"/>
      <c r="P19" s="6">
        <f>SUM(K8,K17,K23,K29,K35,K40,K45,K50)</f>
        <v>16</v>
      </c>
      <c r="Q19" s="6">
        <f>SUM(L50,L45,L40,L35,L29,L23,L17,L8)</f>
        <v>37</v>
      </c>
      <c r="R19" s="12">
        <f>P19/Q19</f>
        <v>0.43243243243243246</v>
      </c>
    </row>
    <row r="20" spans="4:46" ht="24">
      <c r="D20" s="5" t="s">
        <v>45</v>
      </c>
      <c r="O20" s="6"/>
      <c r="P20" s="6" t="s">
        <v>46</v>
      </c>
      <c r="Q20" s="6" t="s">
        <v>47</v>
      </c>
      <c r="R20" s="12" t="s">
        <v>48</v>
      </c>
    </row>
    <row r="21" spans="4:46" ht="24">
      <c r="D21" t="s">
        <v>49</v>
      </c>
      <c r="O21" s="6"/>
      <c r="P21" s="6">
        <f>SUM(E8+E17+E23+E29+E35+E40+E45+E50)</f>
        <v>4</v>
      </c>
      <c r="Q21" s="6">
        <f>SUM(F8,F17,F23,F29,F35,F40,F45,F50)</f>
        <v>14</v>
      </c>
      <c r="R21" s="12">
        <f>P21/Q21</f>
        <v>0.2857142857142857</v>
      </c>
    </row>
    <row r="22" spans="4:46" ht="24">
      <c r="D22" t="s">
        <v>50</v>
      </c>
      <c r="O22" s="6"/>
      <c r="P22" s="6" t="s">
        <v>51</v>
      </c>
      <c r="Q22" s="6" t="s">
        <v>52</v>
      </c>
      <c r="R22" s="12" t="s">
        <v>53</v>
      </c>
      <c r="AL22" s="4"/>
      <c r="AM22" s="4"/>
      <c r="AN22" s="4"/>
      <c r="AO22" s="4"/>
      <c r="AP22" s="4"/>
      <c r="AQ22" s="4"/>
      <c r="AR22" s="4"/>
      <c r="AS22" s="4"/>
      <c r="AT22" s="4"/>
    </row>
    <row r="23" spans="4:46" ht="24">
      <c r="D23" s="4" t="s">
        <v>25</v>
      </c>
      <c r="E23" s="4">
        <f>E22+E21+E20</f>
        <v>0</v>
      </c>
      <c r="F23" s="4">
        <f t="shared" ref="F23:J23" si="2">F22+F21+F20</f>
        <v>0</v>
      </c>
      <c r="G23" s="4">
        <f t="shared" si="2"/>
        <v>0</v>
      </c>
      <c r="H23" s="4">
        <f t="shared" si="2"/>
        <v>0</v>
      </c>
      <c r="I23" s="4">
        <f t="shared" si="2"/>
        <v>0</v>
      </c>
      <c r="J23" s="4">
        <f t="shared" si="2"/>
        <v>0</v>
      </c>
      <c r="K23" s="4">
        <f>E23+G23+I23</f>
        <v>0</v>
      </c>
      <c r="L23" s="4">
        <f>F23+H23+J23</f>
        <v>0</v>
      </c>
      <c r="M23">
        <f>SUM(M20:M22)</f>
        <v>0</v>
      </c>
      <c r="O23" s="6"/>
      <c r="P23" s="6">
        <f>SUM(G8,G17,G23,G29,G40,G35,G45,G50)</f>
        <v>2</v>
      </c>
      <c r="Q23" s="6">
        <f>SUM(H8,H17,H23,H29,H35,H40,H45,H50)</f>
        <v>8</v>
      </c>
      <c r="R23" s="12">
        <f>P23/Q23</f>
        <v>0.25</v>
      </c>
    </row>
    <row r="24" spans="4:46" ht="24">
      <c r="O24" s="6"/>
      <c r="P24" s="6" t="s">
        <v>54</v>
      </c>
      <c r="Q24" s="6" t="s">
        <v>55</v>
      </c>
      <c r="R24" s="12" t="s">
        <v>56</v>
      </c>
      <c r="AL24" s="4"/>
    </row>
    <row r="25" spans="4:46" ht="24">
      <c r="D25" s="4" t="s">
        <v>28</v>
      </c>
      <c r="O25" s="6"/>
      <c r="P25" s="6">
        <f>SUM(I8,I17,I23,I29,I35,I40,I45,I50)</f>
        <v>10</v>
      </c>
      <c r="Q25" s="6">
        <f>SUM(J8,J17,J23,J29,J35,J40,J45,J50)</f>
        <v>15</v>
      </c>
      <c r="R25" s="12">
        <f>P25/Q25</f>
        <v>0.66666666666666663</v>
      </c>
    </row>
    <row r="26" spans="4:46" ht="24">
      <c r="D26" t="s">
        <v>57</v>
      </c>
      <c r="E26">
        <v>2</v>
      </c>
      <c r="F26">
        <v>7</v>
      </c>
      <c r="G26">
        <v>1</v>
      </c>
      <c r="H26">
        <v>4</v>
      </c>
      <c r="I26">
        <v>2</v>
      </c>
      <c r="J26">
        <v>2</v>
      </c>
      <c r="M26">
        <v>5</v>
      </c>
      <c r="O26" s="6"/>
      <c r="P26" s="6"/>
      <c r="Q26" s="6"/>
      <c r="R26" s="6"/>
    </row>
    <row r="27" spans="4:46" ht="24">
      <c r="D27" t="s">
        <v>58</v>
      </c>
      <c r="I27">
        <v>1</v>
      </c>
      <c r="J27">
        <v>1</v>
      </c>
      <c r="P27" s="6" t="s">
        <v>59</v>
      </c>
      <c r="Q27" s="6" t="s">
        <v>60</v>
      </c>
      <c r="R27" s="11" t="s">
        <v>61</v>
      </c>
      <c r="AL27" s="4"/>
      <c r="AM27" s="4"/>
      <c r="AN27" s="4"/>
      <c r="AO27" s="4"/>
      <c r="AP27" s="4"/>
      <c r="AQ27" s="4"/>
      <c r="AR27" s="4"/>
      <c r="AS27" s="4"/>
      <c r="AT27" s="4"/>
    </row>
    <row r="28" spans="4:46" ht="24">
      <c r="D28" t="s">
        <v>62</v>
      </c>
      <c r="E28">
        <v>1</v>
      </c>
      <c r="F28">
        <v>2</v>
      </c>
      <c r="H28">
        <v>1</v>
      </c>
      <c r="P28" s="6">
        <f>SUM(K61,K70,K76,K82,K88,K93,K98,K103)</f>
        <v>4</v>
      </c>
      <c r="Q28" s="6">
        <f>SUM(L61,L70,L76,L82,L88,L93,L98,L103)</f>
        <v>9</v>
      </c>
      <c r="R28" s="12">
        <f>P28/Q28</f>
        <v>0.44444444444444442</v>
      </c>
    </row>
    <row r="29" spans="4:46" ht="24">
      <c r="D29" s="4" t="s">
        <v>25</v>
      </c>
      <c r="E29" s="4">
        <f>E26+E27+E28</f>
        <v>3</v>
      </c>
      <c r="F29" s="4">
        <f t="shared" ref="F29:J29" si="3">F26+F27+F28</f>
        <v>9</v>
      </c>
      <c r="G29" s="4">
        <f t="shared" si="3"/>
        <v>1</v>
      </c>
      <c r="H29" s="4">
        <f t="shared" si="3"/>
        <v>5</v>
      </c>
      <c r="I29" s="4">
        <f t="shared" si="3"/>
        <v>3</v>
      </c>
      <c r="J29" s="4">
        <f t="shared" si="3"/>
        <v>3</v>
      </c>
      <c r="K29" s="4">
        <f>E29+G29+I29</f>
        <v>7</v>
      </c>
      <c r="L29" s="4">
        <f>F29+H29+J29</f>
        <v>17</v>
      </c>
      <c r="M29">
        <f>SUM(M26:M28)</f>
        <v>5</v>
      </c>
      <c r="P29" s="6" t="s">
        <v>63</v>
      </c>
      <c r="Q29" s="6" t="s">
        <v>64</v>
      </c>
      <c r="R29" s="10" t="s">
        <v>65</v>
      </c>
      <c r="AL29" s="4"/>
    </row>
    <row r="30" spans="4:46" ht="24">
      <c r="P30" s="6">
        <f>SUM(E61,E70,E76,E82,E88,E93,E98,E103)</f>
        <v>0</v>
      </c>
      <c r="Q30" s="6">
        <f>SUM(F61,F70,F76,F82,F88,F93,F98,F103)</f>
        <v>0</v>
      </c>
      <c r="R30" s="12" t="e">
        <f>P30/Q30</f>
        <v>#DIV/0!</v>
      </c>
    </row>
    <row r="31" spans="4:46" ht="24">
      <c r="D31" s="4" t="s">
        <v>31</v>
      </c>
      <c r="P31" s="6" t="s">
        <v>66</v>
      </c>
      <c r="Q31" s="6" t="s">
        <v>67</v>
      </c>
      <c r="R31" s="10" t="s">
        <v>68</v>
      </c>
    </row>
    <row r="32" spans="4:46" ht="24">
      <c r="D32" s="5" t="s">
        <v>69</v>
      </c>
      <c r="F32">
        <v>1</v>
      </c>
      <c r="P32" s="6"/>
      <c r="Q32" s="6"/>
      <c r="R32" s="10"/>
    </row>
    <row r="33" spans="3:46" ht="24">
      <c r="D33" s="5" t="s">
        <v>70</v>
      </c>
      <c r="I33">
        <v>2</v>
      </c>
      <c r="J33">
        <v>3</v>
      </c>
      <c r="P33" s="6">
        <f>SUM(G61,G70,G76,G82,G88,G93,G98,G103)</f>
        <v>3</v>
      </c>
      <c r="Q33" s="6">
        <f>SUM(H61,H70,H76,H82,H88,H93,H98,H103)</f>
        <v>7</v>
      </c>
      <c r="R33" s="12">
        <f>P33/Q33</f>
        <v>0.42857142857142855</v>
      </c>
    </row>
    <row r="34" spans="3:46" ht="24">
      <c r="C34" s="5"/>
      <c r="D34" s="5" t="s">
        <v>71</v>
      </c>
      <c r="E34" s="5"/>
      <c r="F34" s="5">
        <v>1</v>
      </c>
      <c r="G34" s="5"/>
      <c r="H34" s="5"/>
      <c r="I34" s="5">
        <v>1</v>
      </c>
      <c r="J34" s="5">
        <v>2</v>
      </c>
      <c r="K34" s="5"/>
      <c r="L34" s="5"/>
      <c r="M34">
        <v>1</v>
      </c>
      <c r="P34" s="6" t="s">
        <v>72</v>
      </c>
      <c r="Q34" s="6" t="s">
        <v>73</v>
      </c>
      <c r="R34" s="10" t="s">
        <v>74</v>
      </c>
    </row>
    <row r="35" spans="3:46" ht="24">
      <c r="C35" s="5"/>
      <c r="D35" s="4" t="s">
        <v>25</v>
      </c>
      <c r="E35" s="5">
        <f>SUM(E32:E34)</f>
        <v>0</v>
      </c>
      <c r="F35" s="5">
        <f t="shared" ref="F35:J35" si="4">SUM(F32:F34)</f>
        <v>2</v>
      </c>
      <c r="G35" s="5">
        <f t="shared" si="4"/>
        <v>0</v>
      </c>
      <c r="H35" s="5">
        <f t="shared" si="4"/>
        <v>0</v>
      </c>
      <c r="I35" s="5">
        <f t="shared" si="4"/>
        <v>3</v>
      </c>
      <c r="J35" s="5">
        <f t="shared" si="4"/>
        <v>5</v>
      </c>
      <c r="K35" s="5">
        <f>SUM(E35,G35,I35)</f>
        <v>3</v>
      </c>
      <c r="L35" s="5">
        <f>SUM(F35,H35,J35)</f>
        <v>7</v>
      </c>
      <c r="M35">
        <f>SUM(M33:M34)</f>
        <v>1</v>
      </c>
      <c r="P35" s="6">
        <f>SUM(I61,I70,I76,I82,I88,I93,I98,I103)</f>
        <v>1</v>
      </c>
      <c r="Q35" s="6">
        <f>SUM(J61,J70,J76,J82,J88,J93,J98,J103)</f>
        <v>2</v>
      </c>
      <c r="R35" s="12">
        <f>P35/Q35</f>
        <v>0.5</v>
      </c>
    </row>
    <row r="36" spans="3:46">
      <c r="AL36" s="4"/>
      <c r="AM36" s="4"/>
      <c r="AN36" s="4"/>
      <c r="AO36" s="4"/>
      <c r="AP36" s="4"/>
      <c r="AQ36" s="4"/>
      <c r="AR36" s="4"/>
      <c r="AS36" s="4"/>
      <c r="AT36" s="4"/>
    </row>
    <row r="37" spans="3:46">
      <c r="D37" s="4" t="s">
        <v>75</v>
      </c>
    </row>
    <row r="38" spans="3:46" ht="24">
      <c r="D38" t="s">
        <v>76</v>
      </c>
      <c r="F38">
        <v>2</v>
      </c>
      <c r="G38">
        <v>1</v>
      </c>
      <c r="H38">
        <v>2</v>
      </c>
      <c r="I38">
        <v>1</v>
      </c>
      <c r="J38">
        <v>2</v>
      </c>
      <c r="P38" s="6"/>
      <c r="Q38" s="6"/>
      <c r="R38" s="6"/>
      <c r="AL38" s="4"/>
    </row>
    <row r="39" spans="3:46" ht="24">
      <c r="D39" t="s">
        <v>77</v>
      </c>
      <c r="P39" s="6" t="s">
        <v>78</v>
      </c>
      <c r="Q39" s="6" t="s">
        <v>79</v>
      </c>
      <c r="R39" s="13" t="s">
        <v>80</v>
      </c>
      <c r="AL39" s="5"/>
      <c r="AM39" s="5"/>
      <c r="AN39" s="5"/>
      <c r="AO39" s="5"/>
      <c r="AP39" s="5"/>
      <c r="AQ39" s="5"/>
      <c r="AR39" s="5"/>
      <c r="AS39" s="5"/>
      <c r="AT39" s="5"/>
    </row>
    <row r="40" spans="3:46" ht="24">
      <c r="D40" s="4" t="s">
        <v>25</v>
      </c>
      <c r="E40" s="4">
        <f>E39+E38</f>
        <v>0</v>
      </c>
      <c r="F40" s="4">
        <f t="shared" ref="F40:J40" si="5">F39+F38</f>
        <v>2</v>
      </c>
      <c r="G40" s="4">
        <f t="shared" si="5"/>
        <v>1</v>
      </c>
      <c r="H40" s="4">
        <f t="shared" si="5"/>
        <v>2</v>
      </c>
      <c r="I40" s="4">
        <f t="shared" si="5"/>
        <v>1</v>
      </c>
      <c r="J40" s="4">
        <f t="shared" si="5"/>
        <v>2</v>
      </c>
      <c r="K40" s="4">
        <f>E40+G40+I40</f>
        <v>2</v>
      </c>
      <c r="L40" s="4">
        <f>F40+H40+J40</f>
        <v>6</v>
      </c>
      <c r="M40">
        <f>SUM(M38:M39)</f>
        <v>0</v>
      </c>
      <c r="P40" s="6">
        <f>SUM(K114,K123,K129,K135,K141,K146,K151,K156)</f>
        <v>6</v>
      </c>
      <c r="Q40" s="6">
        <f>SUM(L114,L123,L129,L141,L135,L146,L151,L156)</f>
        <v>20</v>
      </c>
      <c r="R40" s="12">
        <f>P40/Q40</f>
        <v>0.3</v>
      </c>
    </row>
    <row r="41" spans="3:46" ht="24">
      <c r="P41" s="6" t="s">
        <v>81</v>
      </c>
      <c r="Q41" s="6" t="s">
        <v>82</v>
      </c>
      <c r="R41" s="10" t="s">
        <v>83</v>
      </c>
      <c r="AL41" s="4"/>
    </row>
    <row r="42" spans="3:46" ht="24">
      <c r="D42" s="4" t="s">
        <v>84</v>
      </c>
      <c r="P42" s="6">
        <f>SUM(E114,E123,E129,E135,E141,E146,E151,E156)</f>
        <v>0</v>
      </c>
      <c r="Q42" s="6">
        <f>SUM(F114,F123,F129,F135,F141,F146,F151,F156)</f>
        <v>5</v>
      </c>
      <c r="R42" s="12">
        <f>P42/Q42</f>
        <v>0</v>
      </c>
    </row>
    <row r="43" spans="3:46" ht="24">
      <c r="D43" t="s">
        <v>85</v>
      </c>
      <c r="E43">
        <v>1</v>
      </c>
      <c r="F43">
        <v>1</v>
      </c>
      <c r="I43">
        <v>1</v>
      </c>
      <c r="J43">
        <v>2</v>
      </c>
      <c r="M43">
        <v>1</v>
      </c>
      <c r="P43" s="6" t="s">
        <v>86</v>
      </c>
      <c r="Q43" s="6" t="s">
        <v>87</v>
      </c>
      <c r="R43" s="10" t="s">
        <v>88</v>
      </c>
    </row>
    <row r="44" spans="3:46" ht="24">
      <c r="D44" t="s">
        <v>89</v>
      </c>
      <c r="P44" s="6">
        <f>SUM(G114,G123,G129,G135,G141,G146,G151,G156)</f>
        <v>1</v>
      </c>
      <c r="Q44" s="6">
        <f>SUM(H114,H123,H129,H135,H141,H146,H151,H156)</f>
        <v>7</v>
      </c>
      <c r="R44" s="12">
        <f>P44/Q44</f>
        <v>0.14285714285714285</v>
      </c>
      <c r="AL44" s="4"/>
      <c r="AM44" s="4"/>
      <c r="AN44" s="4"/>
      <c r="AO44" s="4"/>
      <c r="AP44" s="4"/>
      <c r="AQ44" s="4"/>
      <c r="AR44" s="4"/>
      <c r="AS44" s="4"/>
      <c r="AT44" s="4"/>
    </row>
    <row r="45" spans="3:46" ht="24">
      <c r="D45" s="4" t="s">
        <v>25</v>
      </c>
      <c r="E45" s="4">
        <f>E44+E43</f>
        <v>1</v>
      </c>
      <c r="F45" s="4">
        <f t="shared" ref="F45:J45" si="6">F44+F43</f>
        <v>1</v>
      </c>
      <c r="G45" s="4">
        <f t="shared" si="6"/>
        <v>0</v>
      </c>
      <c r="H45" s="4">
        <f t="shared" si="6"/>
        <v>0</v>
      </c>
      <c r="I45" s="4">
        <f t="shared" si="6"/>
        <v>1</v>
      </c>
      <c r="J45" s="4">
        <f t="shared" si="6"/>
        <v>2</v>
      </c>
      <c r="K45" s="4">
        <f>E45+G45+I45</f>
        <v>2</v>
      </c>
      <c r="L45" s="4">
        <f>F45+H45+J45</f>
        <v>3</v>
      </c>
      <c r="M45">
        <f>SUM(M43:M44)</f>
        <v>1</v>
      </c>
      <c r="P45" s="6" t="s">
        <v>90</v>
      </c>
      <c r="Q45" s="6" t="s">
        <v>91</v>
      </c>
      <c r="R45" s="10" t="s">
        <v>92</v>
      </c>
    </row>
    <row r="46" spans="3:46" ht="24">
      <c r="P46" s="6">
        <f>SUM(I114,I123,I129,I135,I141,I146,I151,I156)</f>
        <v>5</v>
      </c>
      <c r="Q46" s="6">
        <f>SUM(J114,J123,J129,J135,J141,J146,J151,J156)</f>
        <v>8</v>
      </c>
      <c r="R46" s="12">
        <f>P46/Q46</f>
        <v>0.625</v>
      </c>
      <c r="AL46" s="4"/>
    </row>
    <row r="47" spans="3:46" ht="24">
      <c r="D47" s="4" t="s">
        <v>37</v>
      </c>
      <c r="P47" s="6"/>
      <c r="Q47" s="6"/>
      <c r="R47" s="6"/>
    </row>
    <row r="48" spans="3:46" ht="24">
      <c r="D48" t="s">
        <v>93</v>
      </c>
      <c r="P48" s="6"/>
      <c r="Q48" s="6"/>
      <c r="R48" s="6"/>
    </row>
    <row r="49" spans="4:46" ht="24">
      <c r="D49" s="5" t="s">
        <v>94</v>
      </c>
      <c r="P49" s="6" t="s">
        <v>95</v>
      </c>
      <c r="Q49" s="6">
        <f>M8+M17+M23+M29+M35+M40+M45+M50+M61+M70+M76+M82+M88+M93+M98+M103+M114+M123+M129+M135+M141+M146+M151+M156</f>
        <v>9</v>
      </c>
      <c r="R49" s="6"/>
      <c r="AL49" s="4"/>
      <c r="AM49" s="4"/>
      <c r="AN49" s="4"/>
      <c r="AO49" s="4"/>
      <c r="AP49" s="4"/>
      <c r="AQ49" s="4"/>
      <c r="AR49" s="4"/>
      <c r="AS49" s="4"/>
      <c r="AT49" s="4"/>
    </row>
    <row r="50" spans="4:46" ht="24">
      <c r="D50" s="4" t="s">
        <v>25</v>
      </c>
      <c r="E50" s="4">
        <f>E49+E48</f>
        <v>0</v>
      </c>
      <c r="F50" s="4">
        <f t="shared" ref="F50:J50" si="7">F49+F48</f>
        <v>0</v>
      </c>
      <c r="G50" s="4">
        <f t="shared" si="7"/>
        <v>0</v>
      </c>
      <c r="H50" s="4">
        <f t="shared" si="7"/>
        <v>0</v>
      </c>
      <c r="I50" s="4">
        <f t="shared" si="7"/>
        <v>0</v>
      </c>
      <c r="J50" s="4">
        <f t="shared" si="7"/>
        <v>0</v>
      </c>
      <c r="K50" s="4">
        <f>E50+G50+I50</f>
        <v>0</v>
      </c>
      <c r="L50" s="4">
        <f>F50+H50+J50</f>
        <v>0</v>
      </c>
      <c r="M50">
        <f>SUM(M48:M49)</f>
        <v>0</v>
      </c>
      <c r="P50" s="6"/>
      <c r="Q50" s="6"/>
      <c r="R50" s="6"/>
    </row>
    <row r="51" spans="4:46" ht="24">
      <c r="P51" s="6"/>
      <c r="Q51" s="6"/>
      <c r="R51" s="6"/>
      <c r="AL51" s="4"/>
    </row>
    <row r="52" spans="4:46">
      <c r="D52" s="4"/>
    </row>
    <row r="53" spans="4:46">
      <c r="AL53" s="5"/>
    </row>
    <row r="54" spans="4:46">
      <c r="D54" s="4"/>
      <c r="AL54" s="4"/>
      <c r="AM54" s="4"/>
      <c r="AN54" s="4"/>
      <c r="AO54" s="4"/>
      <c r="AP54" s="4"/>
      <c r="AQ54" s="4"/>
      <c r="AR54" s="4"/>
      <c r="AS54" s="4"/>
      <c r="AT54" s="4"/>
    </row>
    <row r="56" spans="4:46">
      <c r="E56" s="4" t="s">
        <v>96</v>
      </c>
      <c r="F56" s="4" t="s">
        <v>97</v>
      </c>
      <c r="G56" s="4" t="s">
        <v>98</v>
      </c>
      <c r="H56" s="4" t="s">
        <v>99</v>
      </c>
      <c r="I56" s="4" t="s">
        <v>100</v>
      </c>
      <c r="J56" s="4" t="s">
        <v>101</v>
      </c>
      <c r="K56" s="4" t="s">
        <v>102</v>
      </c>
      <c r="L56" s="4" t="s">
        <v>103</v>
      </c>
      <c r="M56" s="9" t="s">
        <v>8</v>
      </c>
      <c r="N56" s="9" t="s">
        <v>9</v>
      </c>
      <c r="AL56" s="4"/>
    </row>
    <row r="57" spans="4:46">
      <c r="D57" s="4" t="s">
        <v>12</v>
      </c>
    </row>
    <row r="58" spans="4:46">
      <c r="D58" t="s">
        <v>13</v>
      </c>
    </row>
    <row r="59" spans="4:46">
      <c r="D59" t="s">
        <v>18</v>
      </c>
      <c r="G59">
        <v>1</v>
      </c>
      <c r="H59">
        <v>1</v>
      </c>
    </row>
    <row r="60" spans="4:46">
      <c r="D60" t="s">
        <v>22</v>
      </c>
    </row>
    <row r="61" spans="4:46">
      <c r="D61" s="4" t="s">
        <v>25</v>
      </c>
      <c r="E61" s="4">
        <f>E58+E59+E60</f>
        <v>0</v>
      </c>
      <c r="F61" s="4">
        <f t="shared" ref="F61:J61" si="8">F58+F59+F60</f>
        <v>0</v>
      </c>
      <c r="G61" s="4">
        <f t="shared" si="8"/>
        <v>1</v>
      </c>
      <c r="H61" s="4">
        <f t="shared" si="8"/>
        <v>1</v>
      </c>
      <c r="I61" s="4">
        <f t="shared" si="8"/>
        <v>0</v>
      </c>
      <c r="J61" s="4">
        <f t="shared" si="8"/>
        <v>0</v>
      </c>
      <c r="K61" s="4">
        <f>E61+G61+I61</f>
        <v>1</v>
      </c>
      <c r="L61" s="4">
        <f>F61+H61+J61</f>
        <v>1</v>
      </c>
      <c r="M61">
        <f>SUM(M58:M60)</f>
        <v>0</v>
      </c>
    </row>
    <row r="63" spans="4:46">
      <c r="D63" s="4" t="s">
        <v>30</v>
      </c>
    </row>
    <row r="64" spans="4:46">
      <c r="D64" t="s">
        <v>32</v>
      </c>
    </row>
    <row r="65" spans="4:13">
      <c r="D65" t="s">
        <v>34</v>
      </c>
    </row>
    <row r="66" spans="4:13">
      <c r="D66" t="s">
        <v>36</v>
      </c>
    </row>
    <row r="67" spans="4:13">
      <c r="D67" t="s">
        <v>38</v>
      </c>
    </row>
    <row r="68" spans="4:13">
      <c r="D68" t="s">
        <v>40</v>
      </c>
    </row>
    <row r="69" spans="4:13">
      <c r="D69" t="s">
        <v>41</v>
      </c>
    </row>
    <row r="70" spans="4:13">
      <c r="D70" s="4" t="s">
        <v>25</v>
      </c>
      <c r="E70" s="4">
        <f>E64+E65+E66+E67+E68+E69</f>
        <v>0</v>
      </c>
      <c r="F70" s="4">
        <f t="shared" ref="F70:J70" si="9">F64+F65+F66+F67+F68+F69</f>
        <v>0</v>
      </c>
      <c r="G70" s="4">
        <f t="shared" si="9"/>
        <v>0</v>
      </c>
      <c r="H70" s="4">
        <f t="shared" si="9"/>
        <v>0</v>
      </c>
      <c r="I70" s="4">
        <f t="shared" si="9"/>
        <v>0</v>
      </c>
      <c r="J70" s="4">
        <f t="shared" si="9"/>
        <v>0</v>
      </c>
      <c r="K70" s="4">
        <f>E70+G70+I70</f>
        <v>0</v>
      </c>
      <c r="L70" s="4">
        <f>F70+H70+J70</f>
        <v>0</v>
      </c>
      <c r="M70">
        <f>SUM(M64:M69)</f>
        <v>0</v>
      </c>
    </row>
    <row r="72" spans="4:13">
      <c r="D72" s="4" t="s">
        <v>26</v>
      </c>
    </row>
    <row r="73" spans="4:13">
      <c r="D73" s="5" t="s">
        <v>45</v>
      </c>
      <c r="G73">
        <v>2</v>
      </c>
      <c r="H73">
        <v>6</v>
      </c>
    </row>
    <row r="74" spans="4:13">
      <c r="D74" t="s">
        <v>49</v>
      </c>
      <c r="I74">
        <v>1</v>
      </c>
      <c r="J74">
        <v>1</v>
      </c>
    </row>
    <row r="75" spans="4:13">
      <c r="D75" t="s">
        <v>50</v>
      </c>
    </row>
    <row r="76" spans="4:13">
      <c r="D76" s="4" t="s">
        <v>25</v>
      </c>
      <c r="E76" s="4">
        <f>E75+E74+E73</f>
        <v>0</v>
      </c>
      <c r="F76" s="4">
        <f t="shared" ref="F76:J76" si="10">F75+F74+F73</f>
        <v>0</v>
      </c>
      <c r="G76" s="4">
        <f t="shared" si="10"/>
        <v>2</v>
      </c>
      <c r="H76" s="4">
        <f t="shared" si="10"/>
        <v>6</v>
      </c>
      <c r="I76" s="4">
        <f t="shared" si="10"/>
        <v>1</v>
      </c>
      <c r="J76" s="4">
        <f t="shared" si="10"/>
        <v>1</v>
      </c>
      <c r="K76" s="4">
        <f>E76+G76+I76</f>
        <v>3</v>
      </c>
      <c r="L76" s="4">
        <f>F76+H76+J76</f>
        <v>7</v>
      </c>
      <c r="M76">
        <f>SUM(M73:M75)</f>
        <v>0</v>
      </c>
    </row>
    <row r="78" spans="4:13">
      <c r="D78" s="4" t="s">
        <v>28</v>
      </c>
    </row>
    <row r="79" spans="4:13">
      <c r="D79" t="s">
        <v>57</v>
      </c>
      <c r="J79">
        <v>1</v>
      </c>
    </row>
    <row r="80" spans="4:13">
      <c r="D80" t="s">
        <v>58</v>
      </c>
    </row>
    <row r="81" spans="4:13">
      <c r="D81" t="s">
        <v>62</v>
      </c>
    </row>
    <row r="82" spans="4:13">
      <c r="D82" s="4" t="s">
        <v>25</v>
      </c>
      <c r="E82" s="4">
        <f>E79+E80+E81</f>
        <v>0</v>
      </c>
      <c r="F82" s="4">
        <f t="shared" ref="F82:J82" si="11">F79+F80+F81</f>
        <v>0</v>
      </c>
      <c r="G82" s="4">
        <f t="shared" si="11"/>
        <v>0</v>
      </c>
      <c r="H82" s="4">
        <f t="shared" si="11"/>
        <v>0</v>
      </c>
      <c r="I82" s="4">
        <f t="shared" si="11"/>
        <v>0</v>
      </c>
      <c r="J82" s="4">
        <f t="shared" si="11"/>
        <v>1</v>
      </c>
      <c r="K82" s="4">
        <f>E82+G82+I82</f>
        <v>0</v>
      </c>
      <c r="L82" s="4">
        <f>F82+H82+J82</f>
        <v>1</v>
      </c>
      <c r="M82">
        <f>SUM(M79:M81)</f>
        <v>0</v>
      </c>
    </row>
    <row r="84" spans="4:13">
      <c r="D84" s="4" t="s">
        <v>31</v>
      </c>
    </row>
    <row r="85" spans="4:13">
      <c r="D85" s="5" t="s">
        <v>69</v>
      </c>
    </row>
    <row r="86" spans="4:13">
      <c r="D86" s="5" t="s">
        <v>70</v>
      </c>
    </row>
    <row r="87" spans="4:13">
      <c r="D87" s="5" t="s">
        <v>71</v>
      </c>
      <c r="E87" s="5"/>
      <c r="F87" s="5"/>
      <c r="G87" s="5"/>
      <c r="H87" s="5"/>
      <c r="I87" s="5"/>
      <c r="J87" s="5"/>
      <c r="K87" s="5"/>
      <c r="L87" s="5"/>
    </row>
    <row r="88" spans="4:13">
      <c r="D88" s="4" t="s">
        <v>25</v>
      </c>
      <c r="E88" s="5">
        <f>SUM(E85:E87)</f>
        <v>0</v>
      </c>
      <c r="F88" s="5">
        <f t="shared" ref="F88:J88" si="12">SUM(F85:F87)</f>
        <v>0</v>
      </c>
      <c r="G88" s="5">
        <f t="shared" si="12"/>
        <v>0</v>
      </c>
      <c r="H88" s="5">
        <f t="shared" si="12"/>
        <v>0</v>
      </c>
      <c r="I88" s="5">
        <f t="shared" si="12"/>
        <v>0</v>
      </c>
      <c r="J88" s="5">
        <f t="shared" si="12"/>
        <v>0</v>
      </c>
      <c r="K88" s="5">
        <f>SUM(E88,G88,I88)</f>
        <v>0</v>
      </c>
      <c r="L88" s="5">
        <f>SUM(F88,H88,J88)</f>
        <v>0</v>
      </c>
      <c r="M88">
        <f>SUM(M86:M87)</f>
        <v>0</v>
      </c>
    </row>
    <row r="90" spans="4:13">
      <c r="D90" s="4" t="s">
        <v>75</v>
      </c>
    </row>
    <row r="91" spans="4:13">
      <c r="D91" t="s">
        <v>76</v>
      </c>
    </row>
    <row r="92" spans="4:13">
      <c r="D92" t="s">
        <v>77</v>
      </c>
    </row>
    <row r="93" spans="4:13">
      <c r="D93" s="4" t="s">
        <v>25</v>
      </c>
      <c r="E93" s="4">
        <f>E92+E91</f>
        <v>0</v>
      </c>
      <c r="F93" s="4">
        <f t="shared" ref="F93:J93" si="13">F92+F91</f>
        <v>0</v>
      </c>
      <c r="G93" s="4">
        <f t="shared" si="13"/>
        <v>0</v>
      </c>
      <c r="H93" s="4">
        <f t="shared" si="13"/>
        <v>0</v>
      </c>
      <c r="I93" s="4">
        <f t="shared" si="13"/>
        <v>0</v>
      </c>
      <c r="J93" s="4">
        <f t="shared" si="13"/>
        <v>0</v>
      </c>
      <c r="K93" s="4">
        <f>E93+G93+I93</f>
        <v>0</v>
      </c>
      <c r="L93" s="4">
        <f>F93+H93+J93</f>
        <v>0</v>
      </c>
      <c r="M93">
        <f>SUM(M91:M92)</f>
        <v>0</v>
      </c>
    </row>
    <row r="95" spans="4:13">
      <c r="D95" s="4" t="s">
        <v>84</v>
      </c>
    </row>
    <row r="96" spans="4:13">
      <c r="D96" t="s">
        <v>85</v>
      </c>
    </row>
    <row r="97" spans="4:14">
      <c r="D97" t="s">
        <v>89</v>
      </c>
    </row>
    <row r="98" spans="4:14">
      <c r="D98" s="4" t="s">
        <v>25</v>
      </c>
      <c r="E98" s="4">
        <f>E97+E96</f>
        <v>0</v>
      </c>
      <c r="F98" s="4">
        <f t="shared" ref="F98:J98" si="14">F97+F96</f>
        <v>0</v>
      </c>
      <c r="G98" s="4">
        <f t="shared" si="14"/>
        <v>0</v>
      </c>
      <c r="H98" s="4">
        <f t="shared" si="14"/>
        <v>0</v>
      </c>
      <c r="I98" s="4">
        <f t="shared" si="14"/>
        <v>0</v>
      </c>
      <c r="J98" s="4">
        <f t="shared" si="14"/>
        <v>0</v>
      </c>
      <c r="K98" s="4">
        <f>E98+G98+I98</f>
        <v>0</v>
      </c>
      <c r="L98" s="4">
        <f>F98+H98+J98</f>
        <v>0</v>
      </c>
      <c r="M98">
        <f>SUM(M96:M97)</f>
        <v>0</v>
      </c>
    </row>
    <row r="100" spans="4:14">
      <c r="D100" s="4" t="s">
        <v>37</v>
      </c>
    </row>
    <row r="101" spans="4:14">
      <c r="D101" t="s">
        <v>93</v>
      </c>
    </row>
    <row r="102" spans="4:14">
      <c r="D102" s="5" t="s">
        <v>94</v>
      </c>
    </row>
    <row r="103" spans="4:14">
      <c r="D103" s="4" t="s">
        <v>25</v>
      </c>
      <c r="E103" s="4">
        <f>E102+E101</f>
        <v>0</v>
      </c>
      <c r="F103" s="4">
        <f t="shared" ref="F103:J103" si="15">F102+F101</f>
        <v>0</v>
      </c>
      <c r="G103" s="4">
        <f t="shared" si="15"/>
        <v>0</v>
      </c>
      <c r="H103" s="4">
        <f t="shared" si="15"/>
        <v>0</v>
      </c>
      <c r="I103" s="4">
        <f t="shared" si="15"/>
        <v>0</v>
      </c>
      <c r="J103" s="4">
        <f t="shared" si="15"/>
        <v>0</v>
      </c>
      <c r="K103" s="4">
        <f>E103+G103+I103</f>
        <v>0</v>
      </c>
      <c r="L103" s="4">
        <f>F103+H103+J103</f>
        <v>0</v>
      </c>
      <c r="M103">
        <f>SUM(M101:M102)</f>
        <v>0</v>
      </c>
    </row>
    <row r="105" spans="4:14">
      <c r="D105" s="4"/>
    </row>
    <row r="107" spans="4:14">
      <c r="D107" s="4"/>
    </row>
    <row r="109" spans="4:14">
      <c r="E109" s="4" t="s">
        <v>104</v>
      </c>
      <c r="F109" s="4" t="s">
        <v>105</v>
      </c>
      <c r="G109" s="4" t="s">
        <v>106</v>
      </c>
      <c r="H109" s="4" t="s">
        <v>107</v>
      </c>
      <c r="I109" s="4" t="s">
        <v>108</v>
      </c>
      <c r="J109" s="4" t="s">
        <v>109</v>
      </c>
      <c r="K109" s="4" t="s">
        <v>110</v>
      </c>
      <c r="L109" s="4" t="s">
        <v>111</v>
      </c>
      <c r="M109" s="9" t="s">
        <v>8</v>
      </c>
      <c r="N109" s="9" t="s">
        <v>9</v>
      </c>
    </row>
    <row r="110" spans="4:14">
      <c r="D110" s="4" t="s">
        <v>12</v>
      </c>
    </row>
    <row r="111" spans="4:14">
      <c r="D111" t="s">
        <v>13</v>
      </c>
      <c r="J111">
        <v>1</v>
      </c>
    </row>
    <row r="112" spans="4:14">
      <c r="D112" t="s">
        <v>18</v>
      </c>
    </row>
    <row r="113" spans="4:13">
      <c r="D113" t="s">
        <v>22</v>
      </c>
    </row>
    <row r="114" spans="4:13">
      <c r="D114" s="4" t="s">
        <v>25</v>
      </c>
      <c r="E114" s="4">
        <f>E111+E112+E113</f>
        <v>0</v>
      </c>
      <c r="F114" s="4">
        <f t="shared" ref="F114:J114" si="16">F111+F112+F113</f>
        <v>0</v>
      </c>
      <c r="G114" s="4">
        <f t="shared" si="16"/>
        <v>0</v>
      </c>
      <c r="H114" s="4">
        <f t="shared" si="16"/>
        <v>0</v>
      </c>
      <c r="I114" s="4">
        <f t="shared" si="16"/>
        <v>0</v>
      </c>
      <c r="J114" s="4">
        <f t="shared" si="16"/>
        <v>1</v>
      </c>
      <c r="K114" s="4">
        <f>E114+G114+I114</f>
        <v>0</v>
      </c>
      <c r="L114" s="4">
        <f>F114+H114+J114</f>
        <v>1</v>
      </c>
      <c r="M114">
        <f>SUM(M111:M113)</f>
        <v>0</v>
      </c>
    </row>
    <row r="116" spans="4:13">
      <c r="D116" s="4" t="s">
        <v>30</v>
      </c>
    </row>
    <row r="117" spans="4:13">
      <c r="D117" t="s">
        <v>32</v>
      </c>
    </row>
    <row r="118" spans="4:13">
      <c r="D118" t="s">
        <v>34</v>
      </c>
    </row>
    <row r="119" spans="4:13">
      <c r="D119" t="s">
        <v>36</v>
      </c>
    </row>
    <row r="120" spans="4:13">
      <c r="D120" t="s">
        <v>38</v>
      </c>
    </row>
    <row r="121" spans="4:13">
      <c r="D121" t="s">
        <v>40</v>
      </c>
    </row>
    <row r="122" spans="4:13">
      <c r="D122" t="s">
        <v>41</v>
      </c>
    </row>
    <row r="123" spans="4:13">
      <c r="D123" s="4" t="s">
        <v>25</v>
      </c>
      <c r="E123" s="4">
        <f>E117+E118+E119+E120+E121+E122</f>
        <v>0</v>
      </c>
      <c r="F123" s="4">
        <f t="shared" ref="F123:J123" si="17">F117+F118+F119+F120+F121+F122</f>
        <v>0</v>
      </c>
      <c r="G123" s="4">
        <f t="shared" si="17"/>
        <v>0</v>
      </c>
      <c r="H123" s="4">
        <f t="shared" si="17"/>
        <v>0</v>
      </c>
      <c r="I123" s="4">
        <f t="shared" si="17"/>
        <v>0</v>
      </c>
      <c r="J123" s="4">
        <f t="shared" si="17"/>
        <v>0</v>
      </c>
      <c r="K123" s="4">
        <f>E123+G123+I123</f>
        <v>0</v>
      </c>
      <c r="L123" s="4">
        <f>F123+H123+J123</f>
        <v>0</v>
      </c>
      <c r="M123">
        <f>SUM(M117:M122)</f>
        <v>0</v>
      </c>
    </row>
    <row r="125" spans="4:13">
      <c r="D125" s="4" t="s">
        <v>26</v>
      </c>
    </row>
    <row r="126" spans="4:13">
      <c r="D126" s="5" t="s">
        <v>45</v>
      </c>
      <c r="H126">
        <v>4</v>
      </c>
      <c r="J126">
        <v>1</v>
      </c>
    </row>
    <row r="127" spans="4:13">
      <c r="D127" t="s">
        <v>49</v>
      </c>
      <c r="I127">
        <v>2</v>
      </c>
      <c r="J127">
        <v>3</v>
      </c>
    </row>
    <row r="128" spans="4:13">
      <c r="D128" t="s">
        <v>50</v>
      </c>
      <c r="F128">
        <v>1</v>
      </c>
    </row>
    <row r="129" spans="4:13">
      <c r="D129" s="4" t="s">
        <v>25</v>
      </c>
      <c r="E129" s="4">
        <f>E128+E127+E126</f>
        <v>0</v>
      </c>
      <c r="F129" s="4">
        <f t="shared" ref="F129:J129" si="18">F128+F127+F126</f>
        <v>1</v>
      </c>
      <c r="G129" s="4">
        <f t="shared" si="18"/>
        <v>0</v>
      </c>
      <c r="H129" s="4">
        <f t="shared" si="18"/>
        <v>4</v>
      </c>
      <c r="I129" s="4">
        <f t="shared" si="18"/>
        <v>2</v>
      </c>
      <c r="J129" s="4">
        <f t="shared" si="18"/>
        <v>4</v>
      </c>
      <c r="K129" s="4">
        <f>E129+G129+I129</f>
        <v>2</v>
      </c>
      <c r="L129" s="4">
        <f>F129+H129+J129</f>
        <v>9</v>
      </c>
      <c r="M129">
        <f>SUM(M126:M128)</f>
        <v>0</v>
      </c>
    </row>
    <row r="131" spans="4:13">
      <c r="D131" s="4" t="s">
        <v>28</v>
      </c>
    </row>
    <row r="132" spans="4:13">
      <c r="D132" t="s">
        <v>57</v>
      </c>
    </row>
    <row r="133" spans="4:13">
      <c r="D133" t="s">
        <v>58</v>
      </c>
    </row>
    <row r="134" spans="4:13">
      <c r="D134" t="s">
        <v>62</v>
      </c>
    </row>
    <row r="135" spans="4:13">
      <c r="D135" s="4" t="s">
        <v>25</v>
      </c>
      <c r="E135" s="4">
        <f>E132+E133+E134</f>
        <v>0</v>
      </c>
      <c r="F135" s="4">
        <f t="shared" ref="F135:J135" si="19">F132+F133+F134</f>
        <v>0</v>
      </c>
      <c r="G135" s="4">
        <f t="shared" si="19"/>
        <v>0</v>
      </c>
      <c r="H135" s="4">
        <f t="shared" si="19"/>
        <v>0</v>
      </c>
      <c r="I135" s="4">
        <f t="shared" si="19"/>
        <v>0</v>
      </c>
      <c r="J135" s="4">
        <f t="shared" si="19"/>
        <v>0</v>
      </c>
      <c r="K135" s="4">
        <f>E135+G135+I135</f>
        <v>0</v>
      </c>
      <c r="L135" s="4">
        <f>F135+H135+J135</f>
        <v>0</v>
      </c>
      <c r="M135">
        <f>SUM(M132:M134)</f>
        <v>0</v>
      </c>
    </row>
    <row r="137" spans="4:13">
      <c r="D137" s="4" t="s">
        <v>31</v>
      </c>
    </row>
    <row r="138" spans="4:13">
      <c r="D138" s="5" t="s">
        <v>69</v>
      </c>
      <c r="H138">
        <v>1</v>
      </c>
    </row>
    <row r="139" spans="4:13">
      <c r="D139" s="5" t="s">
        <v>70</v>
      </c>
      <c r="F139">
        <v>2</v>
      </c>
      <c r="G139">
        <v>1</v>
      </c>
      <c r="H139">
        <v>2</v>
      </c>
      <c r="I139">
        <v>2</v>
      </c>
      <c r="J139">
        <v>2</v>
      </c>
    </row>
    <row r="140" spans="4:13">
      <c r="D140" s="5" t="s">
        <v>71</v>
      </c>
      <c r="F140">
        <v>1</v>
      </c>
    </row>
    <row r="141" spans="4:13">
      <c r="D141" s="4" t="s">
        <v>25</v>
      </c>
      <c r="E141" s="5">
        <f>SUM(E138:E140)</f>
        <v>0</v>
      </c>
      <c r="F141" s="5">
        <f t="shared" ref="F141:J141" si="20">SUM(F138:F140)</f>
        <v>3</v>
      </c>
      <c r="G141" s="5">
        <f t="shared" si="20"/>
        <v>1</v>
      </c>
      <c r="H141" s="5">
        <f t="shared" si="20"/>
        <v>3</v>
      </c>
      <c r="I141" s="5">
        <f t="shared" si="20"/>
        <v>2</v>
      </c>
      <c r="J141" s="5">
        <f t="shared" si="20"/>
        <v>2</v>
      </c>
      <c r="K141" s="5">
        <f>SUM(E141,G141,I141)</f>
        <v>3</v>
      </c>
      <c r="L141" s="5">
        <f>SUM(F141,H141,J141)</f>
        <v>8</v>
      </c>
      <c r="M141">
        <f>SUM(M139:M140)</f>
        <v>0</v>
      </c>
    </row>
    <row r="143" spans="4:13">
      <c r="D143" s="4" t="s">
        <v>75</v>
      </c>
    </row>
    <row r="144" spans="4:13">
      <c r="D144" t="s">
        <v>76</v>
      </c>
    </row>
    <row r="145" spans="4:13">
      <c r="D145" t="s">
        <v>77</v>
      </c>
      <c r="F145">
        <v>1</v>
      </c>
    </row>
    <row r="146" spans="4:13">
      <c r="D146" s="4" t="s">
        <v>25</v>
      </c>
      <c r="E146" s="4">
        <f>E145+E144</f>
        <v>0</v>
      </c>
      <c r="F146" s="4">
        <f t="shared" ref="F146:J146" si="21">F145+F144</f>
        <v>1</v>
      </c>
      <c r="G146" s="4">
        <f t="shared" si="21"/>
        <v>0</v>
      </c>
      <c r="H146" s="4">
        <f t="shared" si="21"/>
        <v>0</v>
      </c>
      <c r="I146" s="4">
        <f t="shared" si="21"/>
        <v>0</v>
      </c>
      <c r="J146" s="4">
        <f t="shared" si="21"/>
        <v>0</v>
      </c>
      <c r="K146" s="4">
        <f>E146+G146+I146</f>
        <v>0</v>
      </c>
      <c r="L146" s="4">
        <f>F146+H146+J146</f>
        <v>1</v>
      </c>
      <c r="M146">
        <f>SUM(M144:M145)</f>
        <v>0</v>
      </c>
    </row>
    <row r="148" spans="4:13">
      <c r="D148" s="4" t="s">
        <v>84</v>
      </c>
    </row>
    <row r="149" spans="4:13">
      <c r="D149" t="s">
        <v>85</v>
      </c>
    </row>
    <row r="150" spans="4:13">
      <c r="D150" t="s">
        <v>89</v>
      </c>
    </row>
    <row r="151" spans="4:13">
      <c r="D151" s="4" t="s">
        <v>25</v>
      </c>
      <c r="E151" s="4">
        <f>E150+E149</f>
        <v>0</v>
      </c>
      <c r="F151" s="4">
        <f t="shared" ref="F151:J151" si="22">F150+F149</f>
        <v>0</v>
      </c>
      <c r="G151" s="4">
        <f t="shared" si="22"/>
        <v>0</v>
      </c>
      <c r="H151" s="4">
        <f t="shared" si="22"/>
        <v>0</v>
      </c>
      <c r="I151" s="4">
        <f t="shared" si="22"/>
        <v>0</v>
      </c>
      <c r="J151" s="4">
        <f t="shared" si="22"/>
        <v>0</v>
      </c>
      <c r="K151" s="4">
        <f>E151+G151+I151</f>
        <v>0</v>
      </c>
      <c r="L151" s="4">
        <f>F151+H151+J151</f>
        <v>0</v>
      </c>
      <c r="M151">
        <f>SUM(M149:M150)</f>
        <v>0</v>
      </c>
    </row>
    <row r="153" spans="4:13">
      <c r="D153" s="4" t="s">
        <v>37</v>
      </c>
    </row>
    <row r="154" spans="4:13">
      <c r="D154" t="s">
        <v>93</v>
      </c>
      <c r="I154">
        <v>1</v>
      </c>
      <c r="J154">
        <v>1</v>
      </c>
    </row>
    <row r="155" spans="4:13">
      <c r="D155" s="5" t="s">
        <v>94</v>
      </c>
    </row>
    <row r="156" spans="4:13">
      <c r="D156" s="4" t="s">
        <v>25</v>
      </c>
      <c r="E156" s="4">
        <f>E155+E154</f>
        <v>0</v>
      </c>
      <c r="F156" s="4">
        <f t="shared" ref="F156:J156" si="23">F155+F154</f>
        <v>0</v>
      </c>
      <c r="G156" s="4">
        <f t="shared" si="23"/>
        <v>0</v>
      </c>
      <c r="H156" s="4">
        <f t="shared" si="23"/>
        <v>0</v>
      </c>
      <c r="I156" s="4">
        <f t="shared" si="23"/>
        <v>1</v>
      </c>
      <c r="J156" s="4">
        <f t="shared" si="23"/>
        <v>1</v>
      </c>
      <c r="K156" s="4">
        <f>E156+G156+I156</f>
        <v>1</v>
      </c>
      <c r="L156" s="4">
        <f>F156+H156+J156</f>
        <v>1</v>
      </c>
      <c r="M156">
        <f>SUM(M154:M155)</f>
        <v>0</v>
      </c>
    </row>
    <row r="158" spans="4:13">
      <c r="D158" s="4"/>
    </row>
    <row r="160" spans="4:13">
      <c r="D16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5860-45DE-784C-88FE-E049C0EDD311}">
  <dimension ref="C3:AT160"/>
  <sheetViews>
    <sheetView topLeftCell="B1" zoomScale="50" workbookViewId="0">
      <selection activeCell="S12" sqref="S12"/>
    </sheetView>
  </sheetViews>
  <sheetFormatPr defaultColWidth="11" defaultRowHeight="15.95"/>
  <cols>
    <col min="4" max="4" width="21.875" customWidth="1"/>
    <col min="5" max="5" width="22.375" customWidth="1"/>
    <col min="6" max="6" width="24.625" bestFit="1" customWidth="1"/>
    <col min="7" max="7" width="21.875" customWidth="1"/>
    <col min="8" max="8" width="24.625" customWidth="1"/>
    <col min="9" max="9" width="24.875" customWidth="1"/>
    <col min="10" max="10" width="24.375" customWidth="1"/>
    <col min="11" max="11" width="22.625" customWidth="1"/>
    <col min="12" max="12" width="24.5" customWidth="1"/>
    <col min="13" max="13" width="28" customWidth="1"/>
    <col min="14" max="14" width="31.375" customWidth="1"/>
    <col min="15" max="15" width="15.125" customWidth="1"/>
    <col min="16" max="16" width="37.375" customWidth="1"/>
    <col min="17" max="17" width="42.5" customWidth="1"/>
    <col min="18" max="18" width="18.375" customWidth="1"/>
    <col min="19" max="19" width="17.5" customWidth="1"/>
    <col min="23" max="23" width="44.125" customWidth="1"/>
  </cols>
  <sheetData>
    <row r="3" spans="4:46"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9" t="s">
        <v>8</v>
      </c>
      <c r="N3" s="9" t="s">
        <v>9</v>
      </c>
      <c r="R3" t="s">
        <v>10</v>
      </c>
      <c r="S3" t="s">
        <v>11</v>
      </c>
    </row>
    <row r="4" spans="4:46">
      <c r="D4" s="4" t="s">
        <v>12</v>
      </c>
    </row>
    <row r="5" spans="4:46" ht="21">
      <c r="D5" t="s">
        <v>13</v>
      </c>
      <c r="F5">
        <v>1</v>
      </c>
      <c r="G5">
        <v>2</v>
      </c>
      <c r="H5">
        <v>2</v>
      </c>
      <c r="J5">
        <v>1</v>
      </c>
      <c r="P5" s="2" t="s">
        <v>14</v>
      </c>
      <c r="Q5" s="2" t="s">
        <v>15</v>
      </c>
      <c r="R5" s="2" t="s">
        <v>16</v>
      </c>
      <c r="S5" s="2" t="s">
        <v>17</v>
      </c>
    </row>
    <row r="6" spans="4:46" ht="24">
      <c r="D6" t="s">
        <v>18</v>
      </c>
      <c r="E6">
        <v>1</v>
      </c>
      <c r="F6">
        <v>2</v>
      </c>
      <c r="J6">
        <v>1</v>
      </c>
      <c r="M6">
        <v>1</v>
      </c>
      <c r="P6" s="1" t="s">
        <v>19</v>
      </c>
      <c r="Q6" s="1">
        <f>(K8*2)+(K61*2)+(K114*3)+M8+M61+M114</f>
        <v>13</v>
      </c>
      <c r="R6" s="7">
        <f>Q6/(L8+L61+L114)</f>
        <v>0.9285714285714286</v>
      </c>
      <c r="S6" s="8">
        <f>Q6/Q15</f>
        <v>0.22033898305084745</v>
      </c>
    </row>
    <row r="7" spans="4:46" ht="24">
      <c r="D7" t="s">
        <v>22</v>
      </c>
      <c r="P7" s="1" t="s">
        <v>23</v>
      </c>
      <c r="Q7" s="1">
        <f>(K17*2)+(K70*2)+(K123*3)+M17+M70+M123</f>
        <v>0</v>
      </c>
      <c r="R7" s="7">
        <f>Q7/(L17+L70+L123)</f>
        <v>0</v>
      </c>
      <c r="S7" s="8">
        <f>Q7/Q15</f>
        <v>0</v>
      </c>
    </row>
    <row r="8" spans="4:46" ht="24">
      <c r="D8" s="4" t="s">
        <v>25</v>
      </c>
      <c r="E8" s="4">
        <f>E5+E6+E7</f>
        <v>1</v>
      </c>
      <c r="F8" s="4">
        <f t="shared" ref="F8:J8" si="0">F5+F6+F7</f>
        <v>3</v>
      </c>
      <c r="G8" s="4">
        <f t="shared" si="0"/>
        <v>2</v>
      </c>
      <c r="H8" s="4">
        <f t="shared" si="0"/>
        <v>2</v>
      </c>
      <c r="I8" s="4">
        <f t="shared" si="0"/>
        <v>0</v>
      </c>
      <c r="J8" s="4">
        <f t="shared" si="0"/>
        <v>2</v>
      </c>
      <c r="K8" s="4">
        <f>E8+G8+I8</f>
        <v>3</v>
      </c>
      <c r="L8" s="4">
        <f>F8+H8+J8</f>
        <v>7</v>
      </c>
      <c r="M8">
        <f>SUM(M5:M7)</f>
        <v>1</v>
      </c>
      <c r="P8" s="1" t="s">
        <v>26</v>
      </c>
      <c r="Q8" s="1">
        <f>(K23*2)+(K76*2)+(K129*3)+M23+M76+M129</f>
        <v>3</v>
      </c>
      <c r="R8" s="7">
        <f>Q8/(L23+L76+L129)</f>
        <v>0.33333333333333331</v>
      </c>
      <c r="S8" s="8">
        <f>Q8/Q15</f>
        <v>5.0847457627118647E-2</v>
      </c>
      <c r="AL8" s="4"/>
    </row>
    <row r="9" spans="4:46" ht="24">
      <c r="P9" s="1" t="s">
        <v>28</v>
      </c>
      <c r="Q9" s="1">
        <f>(K29*2)+(K82*2)+(K135*3)+M29+M82+M135</f>
        <v>18</v>
      </c>
      <c r="R9" s="7">
        <f>Q9/(L29+L82+L135)</f>
        <v>1.3846153846153846</v>
      </c>
      <c r="S9" s="8">
        <f>Q9/Q15</f>
        <v>0.30508474576271188</v>
      </c>
    </row>
    <row r="10" spans="4:46" ht="24">
      <c r="D10" s="4" t="s">
        <v>30</v>
      </c>
      <c r="P10" s="1" t="s">
        <v>31</v>
      </c>
      <c r="Q10" s="1">
        <f>(K35*2)+(K88*2)+(K141*3)+M35+M88+M141</f>
        <v>9</v>
      </c>
      <c r="R10" s="7">
        <f>Q10/(L35+L88+L141)</f>
        <v>0.81818181818181823</v>
      </c>
      <c r="S10" s="8">
        <f>Q10/Q15</f>
        <v>0.15254237288135594</v>
      </c>
    </row>
    <row r="11" spans="4:46" ht="24">
      <c r="D11" t="s">
        <v>32</v>
      </c>
      <c r="P11" s="1" t="s">
        <v>33</v>
      </c>
      <c r="Q11" s="1">
        <f>(K40*2)+(K93*2)+(K146*3)+M40+M93+M146</f>
        <v>7</v>
      </c>
      <c r="R11" s="7">
        <f>Q11/(L40+L93+L146)</f>
        <v>0.875</v>
      </c>
      <c r="S11" s="8">
        <f>Q11/Q15</f>
        <v>0.11864406779661017</v>
      </c>
    </row>
    <row r="12" spans="4:46" ht="24">
      <c r="D12" t="s">
        <v>34</v>
      </c>
      <c r="P12" s="1" t="s">
        <v>35</v>
      </c>
      <c r="Q12" s="1">
        <f>(K45*2)+(K98*2)+(3*K151)+M45+M98+M151</f>
        <v>6</v>
      </c>
      <c r="R12" s="7">
        <f>Q12/(L45+L98+L151)</f>
        <v>2</v>
      </c>
      <c r="S12" s="8">
        <f>Q12/Q15</f>
        <v>0.10169491525423729</v>
      </c>
      <c r="AL12" s="4"/>
      <c r="AM12" s="4"/>
      <c r="AN12" s="4"/>
      <c r="AO12" s="4"/>
      <c r="AP12" s="4"/>
      <c r="AQ12" s="4"/>
      <c r="AR12" s="4"/>
      <c r="AS12" s="4"/>
      <c r="AT12" s="4"/>
    </row>
    <row r="13" spans="4:46" ht="24">
      <c r="D13" t="s">
        <v>36</v>
      </c>
      <c r="P13" s="1" t="s">
        <v>37</v>
      </c>
      <c r="Q13" s="1">
        <f>(K50*2)+(K103*2)+(K156*3)+M50+M103+M156</f>
        <v>2</v>
      </c>
      <c r="R13" s="7">
        <f>Q13/(L50+L103+L156)</f>
        <v>0.66666666666666663</v>
      </c>
      <c r="S13" s="8">
        <f>Q13/Q15</f>
        <v>3.3898305084745763E-2</v>
      </c>
    </row>
    <row r="14" spans="4:46" ht="24">
      <c r="D14" t="s">
        <v>38</v>
      </c>
      <c r="P14" s="3" t="s">
        <v>39</v>
      </c>
      <c r="Q14" s="3">
        <v>1</v>
      </c>
      <c r="S14" s="8">
        <f>Q14/Q15</f>
        <v>1.6949152542372881E-2</v>
      </c>
      <c r="AL14" s="4"/>
    </row>
    <row r="15" spans="4:46" ht="24">
      <c r="D15" t="s">
        <v>40</v>
      </c>
      <c r="P15" s="1" t="s">
        <v>25</v>
      </c>
      <c r="Q15" s="1">
        <f>SUM(Q6:Q14)</f>
        <v>59</v>
      </c>
    </row>
    <row r="16" spans="4:46">
      <c r="D16" t="s">
        <v>41</v>
      </c>
    </row>
    <row r="17" spans="4:46" ht="24">
      <c r="D17" s="4" t="s">
        <v>25</v>
      </c>
      <c r="E17" s="4">
        <f>E11+E12+E13+E14+E15+E16</f>
        <v>0</v>
      </c>
      <c r="F17" s="4">
        <f t="shared" ref="F17:J17" si="1">F11+F12+F13+F14+F15+F16</f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>E17+G17+I17</f>
        <v>0</v>
      </c>
      <c r="L17" s="4">
        <f>F17+H17+J17</f>
        <v>0</v>
      </c>
      <c r="M17">
        <f>SUM(M11:M16)</f>
        <v>0</v>
      </c>
      <c r="P17" s="1"/>
      <c r="R17" s="1"/>
    </row>
    <row r="18" spans="4:46" ht="24">
      <c r="O18" s="6"/>
      <c r="P18" s="6" t="s">
        <v>42</v>
      </c>
      <c r="Q18" s="6" t="s">
        <v>43</v>
      </c>
      <c r="R18" s="11" t="s">
        <v>44</v>
      </c>
    </row>
    <row r="19" spans="4:46" ht="24">
      <c r="D19" s="4" t="s">
        <v>26</v>
      </c>
      <c r="O19" s="6"/>
      <c r="P19" s="6">
        <f>SUM(K8,K17,K23,K29,K35,K40,K45,K50)</f>
        <v>15</v>
      </c>
      <c r="Q19" s="6">
        <f>SUM(L50,L45,L40,L35,L29,L23,L17,L8)</f>
        <v>38</v>
      </c>
      <c r="R19" s="12">
        <f>P19/Q19</f>
        <v>0.39473684210526316</v>
      </c>
    </row>
    <row r="20" spans="4:46" ht="24">
      <c r="D20" s="5" t="s">
        <v>45</v>
      </c>
      <c r="O20" s="6"/>
      <c r="P20" s="6" t="s">
        <v>46</v>
      </c>
      <c r="Q20" s="6" t="s">
        <v>47</v>
      </c>
      <c r="R20" s="12" t="s">
        <v>48</v>
      </c>
    </row>
    <row r="21" spans="4:46" ht="24">
      <c r="D21" t="s">
        <v>49</v>
      </c>
      <c r="O21" s="6"/>
      <c r="P21" s="6">
        <f>SUM(E8+E17+E23+E29+E35+E40+E45+E50)</f>
        <v>5</v>
      </c>
      <c r="Q21" s="6">
        <f>SUM(F8,F17,F23,F29,F35,F40,F45,F50)</f>
        <v>17</v>
      </c>
      <c r="R21" s="12">
        <f>P21/Q21</f>
        <v>0.29411764705882354</v>
      </c>
    </row>
    <row r="22" spans="4:46" ht="24">
      <c r="D22" t="s">
        <v>50</v>
      </c>
      <c r="O22" s="6"/>
      <c r="P22" s="6" t="s">
        <v>51</v>
      </c>
      <c r="Q22" s="6" t="s">
        <v>52</v>
      </c>
      <c r="R22" s="12" t="s">
        <v>53</v>
      </c>
      <c r="AL22" s="4"/>
      <c r="AM22" s="4"/>
      <c r="AN22" s="4"/>
      <c r="AO22" s="4"/>
      <c r="AP22" s="4"/>
      <c r="AQ22" s="4"/>
      <c r="AR22" s="4"/>
      <c r="AS22" s="4"/>
      <c r="AT22" s="4"/>
    </row>
    <row r="23" spans="4:46" ht="24">
      <c r="D23" s="4" t="s">
        <v>25</v>
      </c>
      <c r="E23" s="4">
        <f>E22+E21+E20</f>
        <v>0</v>
      </c>
      <c r="F23" s="4">
        <f t="shared" ref="F23:J23" si="2">F22+F21+F20</f>
        <v>0</v>
      </c>
      <c r="G23" s="4">
        <f t="shared" si="2"/>
        <v>0</v>
      </c>
      <c r="H23" s="4">
        <f t="shared" si="2"/>
        <v>0</v>
      </c>
      <c r="I23" s="4">
        <f t="shared" si="2"/>
        <v>0</v>
      </c>
      <c r="J23" s="4">
        <f t="shared" si="2"/>
        <v>0</v>
      </c>
      <c r="K23" s="4">
        <f>E23+G23+I23</f>
        <v>0</v>
      </c>
      <c r="L23" s="4">
        <f>F23+H23+J23</f>
        <v>0</v>
      </c>
      <c r="M23">
        <f>SUM(M20:M22)</f>
        <v>0</v>
      </c>
      <c r="O23" s="6"/>
      <c r="P23" s="6">
        <f>SUM(G8,G17,G23,G29,G40,G35,G45,G50)</f>
        <v>8</v>
      </c>
      <c r="Q23" s="6">
        <f>SUM(H8,H17,H23,H29,H35,H40,H45,H50)</f>
        <v>12</v>
      </c>
      <c r="R23" s="12">
        <f>P23/Q23</f>
        <v>0.66666666666666663</v>
      </c>
    </row>
    <row r="24" spans="4:46" ht="24">
      <c r="O24" s="6"/>
      <c r="P24" s="6" t="s">
        <v>54</v>
      </c>
      <c r="Q24" s="6" t="s">
        <v>55</v>
      </c>
      <c r="R24" s="12" t="s">
        <v>56</v>
      </c>
      <c r="AL24" s="4"/>
    </row>
    <row r="25" spans="4:46" ht="24">
      <c r="D25" s="4" t="s">
        <v>28</v>
      </c>
      <c r="O25" s="6"/>
      <c r="P25" s="6">
        <f>SUM(I8,I17,I23,I29,I35,I40,I45,I50)</f>
        <v>2</v>
      </c>
      <c r="Q25" s="6">
        <f>SUM(J8,J17,J23,J29,J35,J40,J45,J50)</f>
        <v>9</v>
      </c>
      <c r="R25" s="12">
        <f>P25/Q25</f>
        <v>0.22222222222222221</v>
      </c>
    </row>
    <row r="26" spans="4:46" ht="24">
      <c r="D26" t="s">
        <v>57</v>
      </c>
      <c r="E26">
        <v>3</v>
      </c>
      <c r="F26">
        <v>5</v>
      </c>
      <c r="G26">
        <v>1</v>
      </c>
      <c r="H26">
        <v>1</v>
      </c>
      <c r="J26">
        <v>1</v>
      </c>
      <c r="M26">
        <v>2</v>
      </c>
      <c r="O26" s="6"/>
      <c r="P26" s="6"/>
      <c r="Q26" s="6"/>
      <c r="R26" s="6"/>
    </row>
    <row r="27" spans="4:46" ht="24">
      <c r="D27" t="s">
        <v>58</v>
      </c>
      <c r="G27">
        <v>1</v>
      </c>
      <c r="H27">
        <v>1</v>
      </c>
      <c r="I27">
        <v>1</v>
      </c>
      <c r="J27">
        <v>1</v>
      </c>
      <c r="M27">
        <v>1</v>
      </c>
      <c r="P27" s="6" t="s">
        <v>59</v>
      </c>
      <c r="Q27" s="6" t="s">
        <v>60</v>
      </c>
      <c r="R27" s="11" t="s">
        <v>61</v>
      </c>
      <c r="AL27" s="4"/>
      <c r="AM27" s="4"/>
      <c r="AN27" s="4"/>
      <c r="AO27" s="4"/>
      <c r="AP27" s="4"/>
      <c r="AQ27" s="4"/>
      <c r="AR27" s="4"/>
      <c r="AS27" s="4"/>
      <c r="AT27" s="4"/>
    </row>
    <row r="28" spans="4:46" ht="24">
      <c r="D28" t="s">
        <v>62</v>
      </c>
      <c r="P28" s="6">
        <f>SUM(K61,K70,K76,K82,K88,K93,K98,K103)</f>
        <v>0</v>
      </c>
      <c r="Q28" s="6">
        <f>SUM(L61,L70,L76,L82,L88,L93,L98,L103)</f>
        <v>2</v>
      </c>
      <c r="R28" s="12">
        <f>P28/Q28</f>
        <v>0</v>
      </c>
    </row>
    <row r="29" spans="4:46" ht="24">
      <c r="D29" s="4" t="s">
        <v>25</v>
      </c>
      <c r="E29" s="4">
        <f>E26+E27+E28</f>
        <v>3</v>
      </c>
      <c r="F29" s="4">
        <f t="shared" ref="F29:J29" si="3">F26+F27+F28</f>
        <v>5</v>
      </c>
      <c r="G29" s="4">
        <f t="shared" si="3"/>
        <v>2</v>
      </c>
      <c r="H29" s="4">
        <f t="shared" si="3"/>
        <v>2</v>
      </c>
      <c r="I29" s="4">
        <f t="shared" si="3"/>
        <v>1</v>
      </c>
      <c r="J29" s="4">
        <f t="shared" si="3"/>
        <v>2</v>
      </c>
      <c r="K29" s="4">
        <f>E29+G29+I29</f>
        <v>6</v>
      </c>
      <c r="L29" s="4">
        <f>F29+H29+J29</f>
        <v>9</v>
      </c>
      <c r="M29">
        <f>SUM(M26:M28)</f>
        <v>3</v>
      </c>
      <c r="P29" s="6" t="s">
        <v>63</v>
      </c>
      <c r="Q29" s="6" t="s">
        <v>64</v>
      </c>
      <c r="R29" s="10" t="s">
        <v>65</v>
      </c>
      <c r="AL29" s="4"/>
    </row>
    <row r="30" spans="4:46" ht="24">
      <c r="P30" s="6">
        <f>SUM(E61,E70,E76,E82,E88,E93,E98,E103)</f>
        <v>0</v>
      </c>
      <c r="Q30" s="6">
        <f>SUM(F61,F70,F76,F82,F88,F93,F98,F103)</f>
        <v>0</v>
      </c>
      <c r="R30" s="12" t="e">
        <f>P30/Q30</f>
        <v>#DIV/0!</v>
      </c>
    </row>
    <row r="31" spans="4:46" ht="24">
      <c r="D31" s="4" t="s">
        <v>31</v>
      </c>
      <c r="P31" s="6" t="s">
        <v>66</v>
      </c>
      <c r="Q31" s="6" t="s">
        <v>67</v>
      </c>
      <c r="R31" s="10" t="s">
        <v>68</v>
      </c>
    </row>
    <row r="32" spans="4:46" ht="24">
      <c r="D32" s="5" t="s">
        <v>69</v>
      </c>
      <c r="I32">
        <v>1</v>
      </c>
      <c r="J32">
        <v>1</v>
      </c>
      <c r="P32" s="6"/>
      <c r="Q32" s="6"/>
      <c r="R32" s="10"/>
    </row>
    <row r="33" spans="3:46" ht="24">
      <c r="D33" s="5" t="s">
        <v>70</v>
      </c>
      <c r="E33">
        <v>1</v>
      </c>
      <c r="F33">
        <v>4</v>
      </c>
      <c r="H33">
        <v>1</v>
      </c>
      <c r="P33" s="6">
        <f>SUM(G61,G70,G76,G82,G88,G93,G98,G103)</f>
        <v>0</v>
      </c>
      <c r="Q33" s="6">
        <f>SUM(H61,H70,H76,H82,H88,H93,H98,H103)</f>
        <v>1</v>
      </c>
      <c r="R33" s="12">
        <f>P33/Q33</f>
        <v>0</v>
      </c>
    </row>
    <row r="34" spans="3:46" ht="24">
      <c r="C34" s="5"/>
      <c r="D34" s="5" t="s">
        <v>71</v>
      </c>
      <c r="E34" s="5"/>
      <c r="F34" s="5">
        <v>2</v>
      </c>
      <c r="G34" s="5"/>
      <c r="H34" s="5"/>
      <c r="I34" s="5"/>
      <c r="J34" s="5">
        <v>2</v>
      </c>
      <c r="K34" s="5"/>
      <c r="L34" s="5"/>
      <c r="M34">
        <v>2</v>
      </c>
      <c r="P34" s="6" t="s">
        <v>72</v>
      </c>
      <c r="Q34" s="6" t="s">
        <v>73</v>
      </c>
      <c r="R34" s="10" t="s">
        <v>74</v>
      </c>
    </row>
    <row r="35" spans="3:46" ht="24">
      <c r="C35" s="5"/>
      <c r="D35" s="4" t="s">
        <v>25</v>
      </c>
      <c r="E35" s="5">
        <f>SUM(E32:E34)</f>
        <v>1</v>
      </c>
      <c r="F35" s="5">
        <f t="shared" ref="F35:J35" si="4">SUM(F32:F34)</f>
        <v>6</v>
      </c>
      <c r="G35" s="5">
        <f t="shared" si="4"/>
        <v>0</v>
      </c>
      <c r="H35" s="5">
        <f t="shared" si="4"/>
        <v>1</v>
      </c>
      <c r="I35" s="5">
        <f t="shared" si="4"/>
        <v>1</v>
      </c>
      <c r="J35" s="5">
        <f t="shared" si="4"/>
        <v>3</v>
      </c>
      <c r="K35" s="5">
        <f>SUM(E35,G35,I35)</f>
        <v>2</v>
      </c>
      <c r="L35" s="5">
        <f>SUM(F35,H35,J35)</f>
        <v>10</v>
      </c>
      <c r="M35">
        <f>SUM(M33:M34)</f>
        <v>2</v>
      </c>
      <c r="P35" s="6">
        <f>SUM(I61,I70,I76,I82,I88,I93,I98,I103)</f>
        <v>0</v>
      </c>
      <c r="Q35" s="6">
        <f>SUM(J61,J70,J76,J82,J88,J93,J98,J103)</f>
        <v>1</v>
      </c>
      <c r="R35" s="12">
        <f>P35/Q35</f>
        <v>0</v>
      </c>
    </row>
    <row r="36" spans="3:46">
      <c r="AL36" s="4"/>
      <c r="AM36" s="4"/>
      <c r="AN36" s="4"/>
      <c r="AO36" s="4"/>
      <c r="AP36" s="4"/>
      <c r="AQ36" s="4"/>
      <c r="AR36" s="4"/>
      <c r="AS36" s="4"/>
      <c r="AT36" s="4"/>
    </row>
    <row r="37" spans="3:46">
      <c r="D37" s="4" t="s">
        <v>75</v>
      </c>
    </row>
    <row r="38" spans="3:46" ht="24">
      <c r="D38" t="s">
        <v>76</v>
      </c>
      <c r="F38">
        <v>1</v>
      </c>
      <c r="G38">
        <v>3</v>
      </c>
      <c r="H38">
        <v>5</v>
      </c>
      <c r="J38">
        <v>1</v>
      </c>
      <c r="M38">
        <v>1</v>
      </c>
      <c r="P38" s="6"/>
      <c r="Q38" s="6"/>
      <c r="R38" s="6"/>
      <c r="AL38" s="4"/>
    </row>
    <row r="39" spans="3:46" ht="24">
      <c r="D39" t="s">
        <v>77</v>
      </c>
      <c r="F39">
        <v>1</v>
      </c>
      <c r="P39" s="6" t="s">
        <v>78</v>
      </c>
      <c r="Q39" s="6" t="s">
        <v>79</v>
      </c>
      <c r="R39" s="13" t="s">
        <v>80</v>
      </c>
      <c r="AL39" s="5"/>
      <c r="AM39" s="5"/>
      <c r="AN39" s="5"/>
      <c r="AO39" s="5"/>
      <c r="AP39" s="5"/>
      <c r="AQ39" s="5"/>
      <c r="AR39" s="5"/>
      <c r="AS39" s="5"/>
      <c r="AT39" s="5"/>
    </row>
    <row r="40" spans="3:46" ht="24">
      <c r="D40" s="4" t="s">
        <v>25</v>
      </c>
      <c r="E40" s="4">
        <f>E39+E38</f>
        <v>0</v>
      </c>
      <c r="F40" s="4">
        <f t="shared" ref="F40:J40" si="5">F39+F38</f>
        <v>2</v>
      </c>
      <c r="G40" s="4">
        <f t="shared" si="5"/>
        <v>3</v>
      </c>
      <c r="H40" s="4">
        <f t="shared" si="5"/>
        <v>5</v>
      </c>
      <c r="I40" s="4">
        <f t="shared" si="5"/>
        <v>0</v>
      </c>
      <c r="J40" s="4">
        <f t="shared" si="5"/>
        <v>1</v>
      </c>
      <c r="K40" s="4">
        <f>E40+G40+I40</f>
        <v>3</v>
      </c>
      <c r="L40" s="4">
        <f>F40+H40+J40</f>
        <v>8</v>
      </c>
      <c r="M40">
        <f>SUM(M38:M39)</f>
        <v>1</v>
      </c>
      <c r="P40" s="6">
        <f>SUM(K114,K123,K129,K135,K141,K146,K151,K156)</f>
        <v>7</v>
      </c>
      <c r="Q40" s="6">
        <f>SUM(L114,L123,L129,L141,L135,L146,L151,L156)</f>
        <v>22</v>
      </c>
      <c r="R40" s="12">
        <f>P40/Q40</f>
        <v>0.31818181818181818</v>
      </c>
    </row>
    <row r="41" spans="3:46" ht="24">
      <c r="P41" s="6" t="s">
        <v>81</v>
      </c>
      <c r="Q41" s="6" t="s">
        <v>82</v>
      </c>
      <c r="R41" s="10" t="s">
        <v>83</v>
      </c>
      <c r="AL41" s="4"/>
    </row>
    <row r="42" spans="3:46" ht="24">
      <c r="D42" s="4" t="s">
        <v>84</v>
      </c>
      <c r="P42" s="6">
        <f>SUM(E114,E123,E129,E135,E141,E146,E151,E156)</f>
        <v>3</v>
      </c>
      <c r="Q42" s="6">
        <f>SUM(F114,F123,F129,F135,F141,F146,F151,F156)</f>
        <v>8</v>
      </c>
      <c r="R42" s="12">
        <f>P42/Q42</f>
        <v>0.375</v>
      </c>
    </row>
    <row r="43" spans="3:46" ht="24">
      <c r="D43" t="s">
        <v>85</v>
      </c>
      <c r="H43">
        <v>1</v>
      </c>
      <c r="P43" s="6" t="s">
        <v>86</v>
      </c>
      <c r="Q43" s="6" t="s">
        <v>87</v>
      </c>
      <c r="R43" s="10" t="s">
        <v>88</v>
      </c>
    </row>
    <row r="44" spans="3:46" ht="24">
      <c r="D44" t="s">
        <v>89</v>
      </c>
      <c r="P44" s="6">
        <f>SUM(G114,G123,G129,G135,G141,G146,G151,G156)</f>
        <v>1</v>
      </c>
      <c r="Q44" s="6">
        <f>SUM(H114,H123,H129,H135,H141,H146,H151,H156)</f>
        <v>8</v>
      </c>
      <c r="R44" s="12">
        <f>P44/Q44</f>
        <v>0.125</v>
      </c>
      <c r="AL44" s="4"/>
      <c r="AM44" s="4"/>
      <c r="AN44" s="4"/>
      <c r="AO44" s="4"/>
      <c r="AP44" s="4"/>
      <c r="AQ44" s="4"/>
      <c r="AR44" s="4"/>
      <c r="AS44" s="4"/>
      <c r="AT44" s="4"/>
    </row>
    <row r="45" spans="3:46" ht="24">
      <c r="D45" s="4" t="s">
        <v>25</v>
      </c>
      <c r="E45" s="4">
        <f>E44+E43</f>
        <v>0</v>
      </c>
      <c r="F45" s="4">
        <f t="shared" ref="F45:J45" si="6">F44+F43</f>
        <v>0</v>
      </c>
      <c r="G45" s="4">
        <f t="shared" si="6"/>
        <v>0</v>
      </c>
      <c r="H45" s="4">
        <f t="shared" si="6"/>
        <v>1</v>
      </c>
      <c r="I45" s="4">
        <f t="shared" si="6"/>
        <v>0</v>
      </c>
      <c r="J45" s="4">
        <f t="shared" si="6"/>
        <v>0</v>
      </c>
      <c r="K45" s="4">
        <f>E45+G45+I45</f>
        <v>0</v>
      </c>
      <c r="L45" s="4">
        <f>F45+H45+J45</f>
        <v>1</v>
      </c>
      <c r="M45">
        <f>SUM(M43:M44)</f>
        <v>0</v>
      </c>
      <c r="P45" s="6" t="s">
        <v>90</v>
      </c>
      <c r="Q45" s="6" t="s">
        <v>91</v>
      </c>
      <c r="R45" s="10" t="s">
        <v>92</v>
      </c>
    </row>
    <row r="46" spans="3:46" ht="24">
      <c r="P46" s="6">
        <f>SUM(I114,I123,I129,I135,I141,I146,I151,I156)</f>
        <v>3</v>
      </c>
      <c r="Q46" s="6">
        <f>SUM(J114,J123,J129,J135,J141,J146,J151,J156)</f>
        <v>6</v>
      </c>
      <c r="R46" s="12">
        <f>P46/Q46</f>
        <v>0.5</v>
      </c>
      <c r="AL46" s="4"/>
    </row>
    <row r="47" spans="3:46" ht="24">
      <c r="D47" s="4" t="s">
        <v>37</v>
      </c>
      <c r="P47" s="6"/>
      <c r="Q47" s="6"/>
      <c r="R47" s="6"/>
    </row>
    <row r="48" spans="3:46" ht="24">
      <c r="D48" t="s">
        <v>93</v>
      </c>
      <c r="F48">
        <v>1</v>
      </c>
      <c r="G48">
        <v>1</v>
      </c>
      <c r="H48">
        <v>1</v>
      </c>
      <c r="J48">
        <v>1</v>
      </c>
      <c r="P48" s="6"/>
      <c r="Q48" s="6"/>
      <c r="R48" s="6"/>
    </row>
    <row r="49" spans="4:46" ht="24">
      <c r="D49" s="5" t="s">
        <v>94</v>
      </c>
      <c r="P49" s="6" t="s">
        <v>95</v>
      </c>
      <c r="Q49" s="6">
        <f>M8+M17+M23+M29+M35+M40+M45+M50+M61+M70+M76+M82+M88+M93+M98+M103+M114+M123+M129+M135+M141+M146+M151+M156</f>
        <v>7</v>
      </c>
      <c r="R49" s="6"/>
      <c r="AL49" s="4"/>
      <c r="AM49" s="4"/>
      <c r="AN49" s="4"/>
      <c r="AO49" s="4"/>
      <c r="AP49" s="4"/>
      <c r="AQ49" s="4"/>
      <c r="AR49" s="4"/>
      <c r="AS49" s="4"/>
      <c r="AT49" s="4"/>
    </row>
    <row r="50" spans="4:46" ht="24">
      <c r="D50" s="4" t="s">
        <v>25</v>
      </c>
      <c r="E50" s="4">
        <f>E49+E48</f>
        <v>0</v>
      </c>
      <c r="F50" s="4">
        <f t="shared" ref="F50:J50" si="7">F49+F48</f>
        <v>1</v>
      </c>
      <c r="G50" s="4">
        <f t="shared" si="7"/>
        <v>1</v>
      </c>
      <c r="H50" s="4">
        <f t="shared" si="7"/>
        <v>1</v>
      </c>
      <c r="I50" s="4">
        <f t="shared" si="7"/>
        <v>0</v>
      </c>
      <c r="J50" s="4">
        <f t="shared" si="7"/>
        <v>1</v>
      </c>
      <c r="K50" s="4">
        <f>E50+G50+I50</f>
        <v>1</v>
      </c>
      <c r="L50" s="4">
        <f>F50+H50+J50</f>
        <v>3</v>
      </c>
      <c r="M50">
        <f>SUM(M48:M49)</f>
        <v>0</v>
      </c>
      <c r="P50" s="6"/>
      <c r="Q50" s="6"/>
      <c r="R50" s="6"/>
    </row>
    <row r="51" spans="4:46" ht="24">
      <c r="P51" s="6"/>
      <c r="Q51" s="6"/>
      <c r="R51" s="6"/>
      <c r="AL51" s="4"/>
    </row>
    <row r="52" spans="4:46">
      <c r="D52" s="4"/>
    </row>
    <row r="53" spans="4:46">
      <c r="AL53" s="5"/>
    </row>
    <row r="54" spans="4:46">
      <c r="D54" s="4"/>
      <c r="AL54" s="4"/>
      <c r="AM54" s="4"/>
      <c r="AN54" s="4"/>
      <c r="AO54" s="4"/>
      <c r="AP54" s="4"/>
      <c r="AQ54" s="4"/>
      <c r="AR54" s="4"/>
      <c r="AS54" s="4"/>
      <c r="AT54" s="4"/>
    </row>
    <row r="56" spans="4:46">
      <c r="E56" s="4" t="s">
        <v>96</v>
      </c>
      <c r="F56" s="4" t="s">
        <v>97</v>
      </c>
      <c r="G56" s="4" t="s">
        <v>98</v>
      </c>
      <c r="H56" s="4" t="s">
        <v>99</v>
      </c>
      <c r="I56" s="4" t="s">
        <v>100</v>
      </c>
      <c r="J56" s="4" t="s">
        <v>101</v>
      </c>
      <c r="K56" s="4" t="s">
        <v>102</v>
      </c>
      <c r="L56" s="4" t="s">
        <v>103</v>
      </c>
      <c r="M56" s="9" t="s">
        <v>8</v>
      </c>
      <c r="N56" s="9" t="s">
        <v>9</v>
      </c>
      <c r="AL56" s="4"/>
    </row>
    <row r="57" spans="4:46">
      <c r="D57" s="4" t="s">
        <v>12</v>
      </c>
    </row>
    <row r="58" spans="4:46">
      <c r="D58" t="s">
        <v>13</v>
      </c>
    </row>
    <row r="59" spans="4:46">
      <c r="D59" t="s">
        <v>18</v>
      </c>
    </row>
    <row r="60" spans="4:46">
      <c r="D60" t="s">
        <v>22</v>
      </c>
    </row>
    <row r="61" spans="4:46">
      <c r="D61" s="4" t="s">
        <v>25</v>
      </c>
      <c r="E61" s="4">
        <f>E58+E59+E60</f>
        <v>0</v>
      </c>
      <c r="F61" s="4">
        <f t="shared" ref="F61:J61" si="8">F58+F59+F60</f>
        <v>0</v>
      </c>
      <c r="G61" s="4">
        <f t="shared" si="8"/>
        <v>0</v>
      </c>
      <c r="H61" s="4">
        <f t="shared" si="8"/>
        <v>0</v>
      </c>
      <c r="I61" s="4">
        <f t="shared" si="8"/>
        <v>0</v>
      </c>
      <c r="J61" s="4">
        <f t="shared" si="8"/>
        <v>0</v>
      </c>
      <c r="K61" s="4">
        <f>E61+G61+I61</f>
        <v>0</v>
      </c>
      <c r="L61" s="4">
        <f>F61+H61+J61</f>
        <v>0</v>
      </c>
      <c r="M61">
        <f>SUM(M58:M60)</f>
        <v>0</v>
      </c>
    </row>
    <row r="63" spans="4:46">
      <c r="D63" s="4" t="s">
        <v>30</v>
      </c>
    </row>
    <row r="64" spans="4:46">
      <c r="D64" t="s">
        <v>32</v>
      </c>
    </row>
    <row r="65" spans="4:13">
      <c r="D65" t="s">
        <v>34</v>
      </c>
    </row>
    <row r="66" spans="4:13">
      <c r="D66" t="s">
        <v>36</v>
      </c>
    </row>
    <row r="67" spans="4:13">
      <c r="D67" t="s">
        <v>38</v>
      </c>
    </row>
    <row r="68" spans="4:13">
      <c r="D68" t="s">
        <v>40</v>
      </c>
    </row>
    <row r="69" spans="4:13">
      <c r="D69" t="s">
        <v>41</v>
      </c>
    </row>
    <row r="70" spans="4:13">
      <c r="D70" s="4" t="s">
        <v>25</v>
      </c>
      <c r="E70" s="4">
        <f>E64+E65+E66+E67+E68+E69</f>
        <v>0</v>
      </c>
      <c r="F70" s="4">
        <f t="shared" ref="F70:J70" si="9">F64+F65+F66+F67+F68+F69</f>
        <v>0</v>
      </c>
      <c r="G70" s="4">
        <f t="shared" si="9"/>
        <v>0</v>
      </c>
      <c r="H70" s="4">
        <f t="shared" si="9"/>
        <v>0</v>
      </c>
      <c r="I70" s="4">
        <f t="shared" si="9"/>
        <v>0</v>
      </c>
      <c r="J70" s="4">
        <f t="shared" si="9"/>
        <v>0</v>
      </c>
      <c r="K70" s="4">
        <f>E70+G70+I70</f>
        <v>0</v>
      </c>
      <c r="L70" s="4">
        <f>F70+H70+J70</f>
        <v>0</v>
      </c>
      <c r="M70">
        <f>SUM(M64:M69)</f>
        <v>0</v>
      </c>
    </row>
    <row r="72" spans="4:13">
      <c r="D72" s="4" t="s">
        <v>26</v>
      </c>
    </row>
    <row r="73" spans="4:13">
      <c r="D73" s="5" t="s">
        <v>45</v>
      </c>
      <c r="J73">
        <v>1</v>
      </c>
    </row>
    <row r="74" spans="4:13">
      <c r="D74" t="s">
        <v>49</v>
      </c>
    </row>
    <row r="75" spans="4:13">
      <c r="D75" t="s">
        <v>50</v>
      </c>
    </row>
    <row r="76" spans="4:13">
      <c r="D76" s="4" t="s">
        <v>25</v>
      </c>
      <c r="E76" s="4">
        <f>E75+E74+E73</f>
        <v>0</v>
      </c>
      <c r="F76" s="4">
        <f t="shared" ref="F76:J76" si="10">F75+F74+F73</f>
        <v>0</v>
      </c>
      <c r="G76" s="4">
        <f t="shared" si="10"/>
        <v>0</v>
      </c>
      <c r="H76" s="4">
        <f t="shared" si="10"/>
        <v>0</v>
      </c>
      <c r="I76" s="4">
        <f t="shared" si="10"/>
        <v>0</v>
      </c>
      <c r="J76" s="4">
        <f t="shared" si="10"/>
        <v>1</v>
      </c>
      <c r="K76" s="4">
        <f>E76+G76+I76</f>
        <v>0</v>
      </c>
      <c r="L76" s="4">
        <f>F76+H76+J76</f>
        <v>1</v>
      </c>
      <c r="M76">
        <f>SUM(M73:M75)</f>
        <v>0</v>
      </c>
    </row>
    <row r="78" spans="4:13">
      <c r="D78" s="4" t="s">
        <v>28</v>
      </c>
    </row>
    <row r="79" spans="4:13">
      <c r="D79" t="s">
        <v>57</v>
      </c>
      <c r="H79">
        <v>1</v>
      </c>
    </row>
    <row r="80" spans="4:13">
      <c r="D80" t="s">
        <v>58</v>
      </c>
    </row>
    <row r="81" spans="4:13">
      <c r="D81" t="s">
        <v>62</v>
      </c>
    </row>
    <row r="82" spans="4:13">
      <c r="D82" s="4" t="s">
        <v>25</v>
      </c>
      <c r="E82" s="4">
        <f>E79+E80+E81</f>
        <v>0</v>
      </c>
      <c r="F82" s="4">
        <f t="shared" ref="F82:J82" si="11">F79+F80+F81</f>
        <v>0</v>
      </c>
      <c r="G82" s="4">
        <f t="shared" si="11"/>
        <v>0</v>
      </c>
      <c r="H82" s="4">
        <f t="shared" si="11"/>
        <v>1</v>
      </c>
      <c r="I82" s="4">
        <f t="shared" si="11"/>
        <v>0</v>
      </c>
      <c r="J82" s="4">
        <f t="shared" si="11"/>
        <v>0</v>
      </c>
      <c r="K82" s="4">
        <f>E82+G82+I82</f>
        <v>0</v>
      </c>
      <c r="L82" s="4">
        <f>F82+H82+J82</f>
        <v>1</v>
      </c>
      <c r="M82">
        <f>SUM(M79:M81)</f>
        <v>0</v>
      </c>
    </row>
    <row r="84" spans="4:13">
      <c r="D84" s="4" t="s">
        <v>31</v>
      </c>
    </row>
    <row r="85" spans="4:13">
      <c r="D85" s="5" t="s">
        <v>69</v>
      </c>
    </row>
    <row r="86" spans="4:13">
      <c r="D86" s="5" t="s">
        <v>70</v>
      </c>
    </row>
    <row r="87" spans="4:13">
      <c r="D87" s="5" t="s">
        <v>71</v>
      </c>
      <c r="E87" s="5"/>
      <c r="F87" s="5"/>
      <c r="G87" s="5"/>
      <c r="H87" s="5"/>
      <c r="I87" s="5"/>
      <c r="J87" s="5"/>
      <c r="K87" s="5"/>
      <c r="L87" s="5"/>
    </row>
    <row r="88" spans="4:13">
      <c r="D88" s="4" t="s">
        <v>25</v>
      </c>
      <c r="E88" s="5">
        <f>SUM(E85:E87)</f>
        <v>0</v>
      </c>
      <c r="F88" s="5">
        <f t="shared" ref="F88:J88" si="12">SUM(F85:F87)</f>
        <v>0</v>
      </c>
      <c r="G88" s="5">
        <f t="shared" si="12"/>
        <v>0</v>
      </c>
      <c r="H88" s="5">
        <f t="shared" si="12"/>
        <v>0</v>
      </c>
      <c r="I88" s="5">
        <f t="shared" si="12"/>
        <v>0</v>
      </c>
      <c r="J88" s="5">
        <f t="shared" si="12"/>
        <v>0</v>
      </c>
      <c r="K88" s="5">
        <f>SUM(E88,G88,I88)</f>
        <v>0</v>
      </c>
      <c r="L88" s="5">
        <f>SUM(F88,H88,J88)</f>
        <v>0</v>
      </c>
      <c r="M88">
        <f>SUM(M86:M87)</f>
        <v>0</v>
      </c>
    </row>
    <row r="90" spans="4:13">
      <c r="D90" s="4" t="s">
        <v>75</v>
      </c>
    </row>
    <row r="91" spans="4:13">
      <c r="D91" t="s">
        <v>76</v>
      </c>
    </row>
    <row r="92" spans="4:13">
      <c r="D92" t="s">
        <v>77</v>
      </c>
    </row>
    <row r="93" spans="4:13">
      <c r="D93" s="4" t="s">
        <v>25</v>
      </c>
      <c r="E93" s="4">
        <f>E92+E91</f>
        <v>0</v>
      </c>
      <c r="F93" s="4">
        <f t="shared" ref="F93:J93" si="13">F92+F91</f>
        <v>0</v>
      </c>
      <c r="G93" s="4">
        <f t="shared" si="13"/>
        <v>0</v>
      </c>
      <c r="H93" s="4">
        <f t="shared" si="13"/>
        <v>0</v>
      </c>
      <c r="I93" s="4">
        <f t="shared" si="13"/>
        <v>0</v>
      </c>
      <c r="J93" s="4">
        <f t="shared" si="13"/>
        <v>0</v>
      </c>
      <c r="K93" s="4">
        <f>E93+G93+I93</f>
        <v>0</v>
      </c>
      <c r="L93" s="4">
        <f>F93+H93+J93</f>
        <v>0</v>
      </c>
      <c r="M93">
        <f>SUM(M91:M92)</f>
        <v>0</v>
      </c>
    </row>
    <row r="95" spans="4:13">
      <c r="D95" s="4" t="s">
        <v>84</v>
      </c>
    </row>
    <row r="96" spans="4:13">
      <c r="D96" t="s">
        <v>85</v>
      </c>
    </row>
    <row r="97" spans="4:14">
      <c r="D97" t="s">
        <v>89</v>
      </c>
    </row>
    <row r="98" spans="4:14">
      <c r="D98" s="4" t="s">
        <v>25</v>
      </c>
      <c r="E98" s="4">
        <f>E97+E96</f>
        <v>0</v>
      </c>
      <c r="F98" s="4">
        <f t="shared" ref="F98:J98" si="14">F97+F96</f>
        <v>0</v>
      </c>
      <c r="G98" s="4">
        <f t="shared" si="14"/>
        <v>0</v>
      </c>
      <c r="H98" s="4">
        <f t="shared" si="14"/>
        <v>0</v>
      </c>
      <c r="I98" s="4">
        <f t="shared" si="14"/>
        <v>0</v>
      </c>
      <c r="J98" s="4">
        <f t="shared" si="14"/>
        <v>0</v>
      </c>
      <c r="K98" s="4">
        <f>E98+G98+I98</f>
        <v>0</v>
      </c>
      <c r="L98" s="4">
        <f>F98+H98+J98</f>
        <v>0</v>
      </c>
      <c r="M98">
        <f>SUM(M96:M97)</f>
        <v>0</v>
      </c>
    </row>
    <row r="100" spans="4:14">
      <c r="D100" s="4" t="s">
        <v>37</v>
      </c>
    </row>
    <row r="101" spans="4:14">
      <c r="D101" t="s">
        <v>93</v>
      </c>
    </row>
    <row r="102" spans="4:14">
      <c r="D102" s="5" t="s">
        <v>94</v>
      </c>
    </row>
    <row r="103" spans="4:14">
      <c r="D103" s="4" t="s">
        <v>25</v>
      </c>
      <c r="E103" s="4">
        <f>E102+E101</f>
        <v>0</v>
      </c>
      <c r="F103" s="4">
        <f t="shared" ref="F103:J103" si="15">F102+F101</f>
        <v>0</v>
      </c>
      <c r="G103" s="4">
        <f t="shared" si="15"/>
        <v>0</v>
      </c>
      <c r="H103" s="4">
        <f t="shared" si="15"/>
        <v>0</v>
      </c>
      <c r="I103" s="4">
        <f t="shared" si="15"/>
        <v>0</v>
      </c>
      <c r="J103" s="4">
        <f t="shared" si="15"/>
        <v>0</v>
      </c>
      <c r="K103" s="4">
        <f>E103+G103+I103</f>
        <v>0</v>
      </c>
      <c r="L103" s="4">
        <f>F103+H103+J103</f>
        <v>0</v>
      </c>
      <c r="M103">
        <f>SUM(M101:M102)</f>
        <v>0</v>
      </c>
    </row>
    <row r="105" spans="4:14">
      <c r="D105" s="4"/>
    </row>
    <row r="107" spans="4:14">
      <c r="D107" s="4"/>
    </row>
    <row r="109" spans="4:14">
      <c r="E109" s="4" t="s">
        <v>104</v>
      </c>
      <c r="F109" s="4" t="s">
        <v>105</v>
      </c>
      <c r="G109" s="4" t="s">
        <v>106</v>
      </c>
      <c r="H109" s="4" t="s">
        <v>107</v>
      </c>
      <c r="I109" s="4" t="s">
        <v>108</v>
      </c>
      <c r="J109" s="4" t="s">
        <v>109</v>
      </c>
      <c r="K109" s="4" t="s">
        <v>110</v>
      </c>
      <c r="L109" s="4" t="s">
        <v>111</v>
      </c>
      <c r="M109" s="9" t="s">
        <v>8</v>
      </c>
      <c r="N109" s="9" t="s">
        <v>9</v>
      </c>
    </row>
    <row r="110" spans="4:14">
      <c r="D110" s="4" t="s">
        <v>12</v>
      </c>
    </row>
    <row r="111" spans="4:14">
      <c r="D111" t="s">
        <v>13</v>
      </c>
      <c r="E111">
        <v>2</v>
      </c>
      <c r="F111">
        <v>2</v>
      </c>
      <c r="H111">
        <v>4</v>
      </c>
      <c r="J111">
        <v>1</v>
      </c>
    </row>
    <row r="112" spans="4:14">
      <c r="D112" t="s">
        <v>18</v>
      </c>
    </row>
    <row r="113" spans="4:13">
      <c r="D113" t="s">
        <v>22</v>
      </c>
    </row>
    <row r="114" spans="4:13">
      <c r="D114" s="4" t="s">
        <v>25</v>
      </c>
      <c r="E114" s="4">
        <f>E111+E112+E113</f>
        <v>2</v>
      </c>
      <c r="F114" s="4">
        <f t="shared" ref="F114:J114" si="16">F111+F112+F113</f>
        <v>2</v>
      </c>
      <c r="G114" s="4">
        <f t="shared" si="16"/>
        <v>0</v>
      </c>
      <c r="H114" s="4">
        <f t="shared" si="16"/>
        <v>4</v>
      </c>
      <c r="I114" s="4">
        <f t="shared" si="16"/>
        <v>0</v>
      </c>
      <c r="J114" s="4">
        <f t="shared" si="16"/>
        <v>1</v>
      </c>
      <c r="K114" s="4">
        <f>E114+G114+I114</f>
        <v>2</v>
      </c>
      <c r="L114" s="4">
        <f>F114+H114+J114</f>
        <v>7</v>
      </c>
      <c r="M114">
        <f>SUM(M111:M113)</f>
        <v>0</v>
      </c>
    </row>
    <row r="116" spans="4:13">
      <c r="D116" s="4" t="s">
        <v>30</v>
      </c>
    </row>
    <row r="117" spans="4:13">
      <c r="D117" t="s">
        <v>32</v>
      </c>
    </row>
    <row r="118" spans="4:13">
      <c r="D118" t="s">
        <v>34</v>
      </c>
    </row>
    <row r="119" spans="4:13">
      <c r="D119" t="s">
        <v>36</v>
      </c>
    </row>
    <row r="120" spans="4:13">
      <c r="D120" t="s">
        <v>38</v>
      </c>
    </row>
    <row r="121" spans="4:13">
      <c r="D121" t="s">
        <v>40</v>
      </c>
      <c r="F121">
        <v>1</v>
      </c>
    </row>
    <row r="122" spans="4:13">
      <c r="D122" t="s">
        <v>41</v>
      </c>
    </row>
    <row r="123" spans="4:13">
      <c r="D123" s="4" t="s">
        <v>25</v>
      </c>
      <c r="E123" s="4">
        <f>E117+E118+E119+E120+E121+E122</f>
        <v>0</v>
      </c>
      <c r="F123" s="4">
        <f t="shared" ref="F123:J123" si="17">F117+F118+F119+F120+F121+F122</f>
        <v>1</v>
      </c>
      <c r="G123" s="4">
        <f t="shared" si="17"/>
        <v>0</v>
      </c>
      <c r="H123" s="4">
        <f t="shared" si="17"/>
        <v>0</v>
      </c>
      <c r="I123" s="4">
        <f t="shared" si="17"/>
        <v>0</v>
      </c>
      <c r="J123" s="4">
        <f t="shared" si="17"/>
        <v>0</v>
      </c>
      <c r="K123" s="4">
        <f>E123+G123+I123</f>
        <v>0</v>
      </c>
      <c r="L123" s="4">
        <f>F123+H123+J123</f>
        <v>1</v>
      </c>
      <c r="M123">
        <f>SUM(M117:M122)</f>
        <v>0</v>
      </c>
    </row>
    <row r="125" spans="4:13">
      <c r="D125" s="4" t="s">
        <v>26</v>
      </c>
    </row>
    <row r="126" spans="4:13">
      <c r="D126" s="5" t="s">
        <v>45</v>
      </c>
      <c r="H126">
        <v>1</v>
      </c>
    </row>
    <row r="127" spans="4:13">
      <c r="D127" t="s">
        <v>49</v>
      </c>
      <c r="E127">
        <v>1</v>
      </c>
      <c r="F127">
        <v>3</v>
      </c>
      <c r="H127">
        <v>1</v>
      </c>
    </row>
    <row r="128" spans="4:13">
      <c r="D128" t="s">
        <v>50</v>
      </c>
      <c r="F128">
        <v>1</v>
      </c>
      <c r="J128">
        <v>2</v>
      </c>
    </row>
    <row r="129" spans="4:13">
      <c r="D129" s="4" t="s">
        <v>25</v>
      </c>
      <c r="E129" s="4">
        <f>E128+E127+E126</f>
        <v>1</v>
      </c>
      <c r="F129" s="4">
        <f t="shared" ref="F129:J129" si="18">F128+F127+F126</f>
        <v>4</v>
      </c>
      <c r="G129" s="4">
        <f t="shared" si="18"/>
        <v>0</v>
      </c>
      <c r="H129" s="4">
        <f t="shared" si="18"/>
        <v>2</v>
      </c>
      <c r="I129" s="4">
        <f t="shared" si="18"/>
        <v>0</v>
      </c>
      <c r="J129" s="4">
        <f t="shared" si="18"/>
        <v>2</v>
      </c>
      <c r="K129" s="4">
        <f>E129+G129+I129</f>
        <v>1</v>
      </c>
      <c r="L129" s="4">
        <f>F129+H129+J129</f>
        <v>8</v>
      </c>
      <c r="M129">
        <f>SUM(M126:M128)</f>
        <v>0</v>
      </c>
    </row>
    <row r="131" spans="4:13">
      <c r="D131" s="4" t="s">
        <v>28</v>
      </c>
    </row>
    <row r="132" spans="4:13">
      <c r="D132" t="s">
        <v>57</v>
      </c>
      <c r="F132">
        <v>1</v>
      </c>
      <c r="H132">
        <v>1</v>
      </c>
    </row>
    <row r="133" spans="4:13">
      <c r="D133" t="s">
        <v>58</v>
      </c>
      <c r="I133">
        <v>1</v>
      </c>
      <c r="J133">
        <v>1</v>
      </c>
    </row>
    <row r="134" spans="4:13">
      <c r="D134" t="s">
        <v>62</v>
      </c>
    </row>
    <row r="135" spans="4:13">
      <c r="D135" s="4" t="s">
        <v>25</v>
      </c>
      <c r="E135" s="4">
        <f>E132+E133+E134</f>
        <v>0</v>
      </c>
      <c r="F135" s="4">
        <f t="shared" ref="F135:J135" si="19">F132+F133+F134</f>
        <v>1</v>
      </c>
      <c r="G135" s="4">
        <f t="shared" si="19"/>
        <v>0</v>
      </c>
      <c r="H135" s="4">
        <f t="shared" si="19"/>
        <v>1</v>
      </c>
      <c r="I135" s="4">
        <f t="shared" si="19"/>
        <v>1</v>
      </c>
      <c r="J135" s="4">
        <f t="shared" si="19"/>
        <v>1</v>
      </c>
      <c r="K135" s="4">
        <f>E135+G135+I135</f>
        <v>1</v>
      </c>
      <c r="L135" s="4">
        <f>F135+H135+J135</f>
        <v>3</v>
      </c>
      <c r="M135">
        <f>SUM(M132:M134)</f>
        <v>0</v>
      </c>
    </row>
    <row r="137" spans="4:13">
      <c r="D137" s="4" t="s">
        <v>31</v>
      </c>
    </row>
    <row r="138" spans="4:13">
      <c r="D138" s="5" t="s">
        <v>69</v>
      </c>
    </row>
    <row r="139" spans="4:13">
      <c r="D139" s="5" t="s">
        <v>70</v>
      </c>
    </row>
    <row r="140" spans="4:13">
      <c r="D140" s="5" t="s">
        <v>71</v>
      </c>
      <c r="G140">
        <v>1</v>
      </c>
      <c r="H140">
        <v>1</v>
      </c>
    </row>
    <row r="141" spans="4:13">
      <c r="D141" s="4" t="s">
        <v>25</v>
      </c>
      <c r="E141" s="5">
        <f>SUM(E138:E140)</f>
        <v>0</v>
      </c>
      <c r="F141" s="5">
        <f t="shared" ref="F141:J141" si="20">SUM(F138:F140)</f>
        <v>0</v>
      </c>
      <c r="G141" s="5">
        <f t="shared" si="20"/>
        <v>1</v>
      </c>
      <c r="H141" s="5">
        <f t="shared" si="20"/>
        <v>1</v>
      </c>
      <c r="I141" s="5">
        <f t="shared" si="20"/>
        <v>0</v>
      </c>
      <c r="J141" s="5">
        <f t="shared" si="20"/>
        <v>0</v>
      </c>
      <c r="K141" s="5">
        <f>SUM(E141,G141,I141)</f>
        <v>1</v>
      </c>
      <c r="L141" s="5">
        <f>SUM(F141,H141,J141)</f>
        <v>1</v>
      </c>
      <c r="M141">
        <f>SUM(M139:M140)</f>
        <v>0</v>
      </c>
    </row>
    <row r="143" spans="4:13">
      <c r="D143" s="4" t="s">
        <v>75</v>
      </c>
    </row>
    <row r="144" spans="4:13">
      <c r="D144" t="s">
        <v>76</v>
      </c>
    </row>
    <row r="145" spans="4:13">
      <c r="D145" t="s">
        <v>77</v>
      </c>
    </row>
    <row r="146" spans="4:13">
      <c r="D146" s="4" t="s">
        <v>25</v>
      </c>
      <c r="E146" s="4">
        <f>E145+E144</f>
        <v>0</v>
      </c>
      <c r="F146" s="4">
        <f t="shared" ref="F146:J146" si="21">F145+F144</f>
        <v>0</v>
      </c>
      <c r="G146" s="4">
        <f t="shared" si="21"/>
        <v>0</v>
      </c>
      <c r="H146" s="4">
        <f t="shared" si="21"/>
        <v>0</v>
      </c>
      <c r="I146" s="4">
        <f t="shared" si="21"/>
        <v>0</v>
      </c>
      <c r="J146" s="4">
        <f t="shared" si="21"/>
        <v>0</v>
      </c>
      <c r="K146" s="4">
        <f>E146+G146+I146</f>
        <v>0</v>
      </c>
      <c r="L146" s="4">
        <f>F146+H146+J146</f>
        <v>0</v>
      </c>
      <c r="M146">
        <f>SUM(M144:M145)</f>
        <v>0</v>
      </c>
    </row>
    <row r="148" spans="4:13">
      <c r="D148" s="4" t="s">
        <v>84</v>
      </c>
    </row>
    <row r="149" spans="4:13">
      <c r="D149" t="s">
        <v>85</v>
      </c>
    </row>
    <row r="150" spans="4:13">
      <c r="D150" t="s">
        <v>89</v>
      </c>
      <c r="I150">
        <v>2</v>
      </c>
      <c r="J150">
        <v>2</v>
      </c>
    </row>
    <row r="151" spans="4:13">
      <c r="D151" s="4" t="s">
        <v>25</v>
      </c>
      <c r="E151" s="4">
        <f>E150+E149</f>
        <v>0</v>
      </c>
      <c r="F151" s="4">
        <f t="shared" ref="F151:J151" si="22">F150+F149</f>
        <v>0</v>
      </c>
      <c r="G151" s="4">
        <f t="shared" si="22"/>
        <v>0</v>
      </c>
      <c r="H151" s="4">
        <f t="shared" si="22"/>
        <v>0</v>
      </c>
      <c r="I151" s="4">
        <f t="shared" si="22"/>
        <v>2</v>
      </c>
      <c r="J151" s="4">
        <f t="shared" si="22"/>
        <v>2</v>
      </c>
      <c r="K151" s="4">
        <f>E151+G151+I151</f>
        <v>2</v>
      </c>
      <c r="L151" s="4">
        <f>F151+H151+J151</f>
        <v>2</v>
      </c>
      <c r="M151">
        <f>SUM(M149:M150)</f>
        <v>0</v>
      </c>
    </row>
    <row r="153" spans="4:13">
      <c r="D153" s="4" t="s">
        <v>37</v>
      </c>
    </row>
    <row r="154" spans="4:13">
      <c r="D154" t="s">
        <v>93</v>
      </c>
    </row>
    <row r="155" spans="4:13">
      <c r="D155" s="5" t="s">
        <v>94</v>
      </c>
    </row>
    <row r="156" spans="4:13">
      <c r="D156" s="4" t="s">
        <v>25</v>
      </c>
      <c r="E156" s="4">
        <f>E155+E154</f>
        <v>0</v>
      </c>
      <c r="F156" s="4">
        <f t="shared" ref="F156:J156" si="23">F155+F154</f>
        <v>0</v>
      </c>
      <c r="G156" s="4">
        <f t="shared" si="23"/>
        <v>0</v>
      </c>
      <c r="H156" s="4">
        <f t="shared" si="23"/>
        <v>0</v>
      </c>
      <c r="I156" s="4">
        <f t="shared" si="23"/>
        <v>0</v>
      </c>
      <c r="J156" s="4">
        <f t="shared" si="23"/>
        <v>0</v>
      </c>
      <c r="K156" s="4">
        <f>E156+G156+I156</f>
        <v>0</v>
      </c>
      <c r="L156" s="4">
        <f>F156+H156+J156</f>
        <v>0</v>
      </c>
      <c r="M156">
        <f>SUM(M154:M155)</f>
        <v>0</v>
      </c>
    </row>
    <row r="158" spans="4:13">
      <c r="D158" s="4"/>
    </row>
    <row r="160" spans="4:13">
      <c r="D16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DB7E-A2CD-0246-BBBC-92B1445B1325}">
  <dimension ref="C3:AT160"/>
  <sheetViews>
    <sheetView zoomScale="50" workbookViewId="0">
      <selection activeCell="S12" sqref="S12"/>
    </sheetView>
  </sheetViews>
  <sheetFormatPr defaultColWidth="11" defaultRowHeight="15.95"/>
  <cols>
    <col min="4" max="4" width="21.875" customWidth="1"/>
    <col min="5" max="5" width="22.375" customWidth="1"/>
    <col min="6" max="6" width="24.625" bestFit="1" customWidth="1"/>
    <col min="7" max="7" width="21.875" customWidth="1"/>
    <col min="8" max="8" width="24.625" customWidth="1"/>
    <col min="9" max="9" width="24.875" customWidth="1"/>
    <col min="10" max="10" width="24.375" customWidth="1"/>
    <col min="11" max="11" width="22.625" customWidth="1"/>
    <col min="12" max="12" width="24.5" customWidth="1"/>
    <col min="13" max="13" width="28" customWidth="1"/>
    <col min="14" max="14" width="31.375" customWidth="1"/>
    <col min="15" max="15" width="15.125" customWidth="1"/>
    <col min="16" max="16" width="37.375" customWidth="1"/>
    <col min="17" max="17" width="42.5" customWidth="1"/>
    <col min="18" max="18" width="18.375" customWidth="1"/>
    <col min="19" max="19" width="17.5" customWidth="1"/>
    <col min="23" max="23" width="44.125" customWidth="1"/>
  </cols>
  <sheetData>
    <row r="3" spans="4:46"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9" t="s">
        <v>8</v>
      </c>
      <c r="N3" s="9" t="s">
        <v>9</v>
      </c>
      <c r="R3" t="s">
        <v>10</v>
      </c>
      <c r="S3" t="s">
        <v>11</v>
      </c>
    </row>
    <row r="4" spans="4:46">
      <c r="D4" s="4" t="s">
        <v>12</v>
      </c>
    </row>
    <row r="5" spans="4:46" ht="21">
      <c r="D5" t="s">
        <v>13</v>
      </c>
      <c r="H5">
        <v>1</v>
      </c>
      <c r="J5">
        <v>1</v>
      </c>
      <c r="P5" s="2" t="s">
        <v>14</v>
      </c>
      <c r="Q5" s="2" t="s">
        <v>15</v>
      </c>
      <c r="R5" s="2" t="s">
        <v>16</v>
      </c>
      <c r="S5" s="2" t="s">
        <v>17</v>
      </c>
    </row>
    <row r="6" spans="4:46" ht="24">
      <c r="D6" t="s">
        <v>18</v>
      </c>
      <c r="E6">
        <v>1</v>
      </c>
      <c r="F6">
        <v>1</v>
      </c>
      <c r="P6" s="1" t="s">
        <v>19</v>
      </c>
      <c r="Q6" s="1">
        <f>(K8*2)+(K61*2)+(K114*3)+M8+M61+M114</f>
        <v>2</v>
      </c>
      <c r="R6" s="7">
        <f>Q6/(L8+L61+L114)</f>
        <v>0.25</v>
      </c>
      <c r="S6" s="8">
        <f>Q6/Q15</f>
        <v>3.7735849056603772E-2</v>
      </c>
    </row>
    <row r="7" spans="4:46" ht="24">
      <c r="D7" t="s">
        <v>22</v>
      </c>
      <c r="F7">
        <v>1</v>
      </c>
      <c r="J7">
        <v>1</v>
      </c>
      <c r="P7" s="1" t="s">
        <v>23</v>
      </c>
      <c r="Q7" s="1">
        <f>(K17*2)+(K70*2)+(K123*3)+M17+M70+M123</f>
        <v>4</v>
      </c>
      <c r="R7" s="7">
        <f>Q7/(L17+L70+L123)</f>
        <v>0.5714285714285714</v>
      </c>
      <c r="S7" s="8">
        <f>Q7/Q15</f>
        <v>7.5471698113207544E-2</v>
      </c>
    </row>
    <row r="8" spans="4:46" ht="24">
      <c r="D8" s="4" t="s">
        <v>25</v>
      </c>
      <c r="E8" s="4">
        <f>E5+E6+E7</f>
        <v>1</v>
      </c>
      <c r="F8" s="4">
        <f t="shared" ref="F8:J8" si="0">F5+F6+F7</f>
        <v>2</v>
      </c>
      <c r="G8" s="4">
        <f t="shared" si="0"/>
        <v>0</v>
      </c>
      <c r="H8" s="4">
        <f t="shared" si="0"/>
        <v>1</v>
      </c>
      <c r="I8" s="4">
        <f t="shared" si="0"/>
        <v>0</v>
      </c>
      <c r="J8" s="4">
        <f t="shared" si="0"/>
        <v>2</v>
      </c>
      <c r="K8" s="4">
        <f>E8+G8+I8</f>
        <v>1</v>
      </c>
      <c r="L8" s="4">
        <f>F8+H8+J8</f>
        <v>5</v>
      </c>
      <c r="M8">
        <f>SUM(M5:M7)</f>
        <v>0</v>
      </c>
      <c r="P8" s="1" t="s">
        <v>26</v>
      </c>
      <c r="Q8" s="1">
        <f>(K23*2)+(K76*2)+(K129*3)+M23+M76+M129</f>
        <v>11</v>
      </c>
      <c r="R8" s="7">
        <f>Q8/(L23+L76+L129)</f>
        <v>0.73333333333333328</v>
      </c>
      <c r="S8" s="8">
        <f>Q8/Q15</f>
        <v>0.20754716981132076</v>
      </c>
      <c r="AL8" s="4"/>
    </row>
    <row r="9" spans="4:46" ht="24">
      <c r="P9" s="1" t="s">
        <v>28</v>
      </c>
      <c r="Q9" s="1">
        <f>(K29*2)+(K82*2)+(K135*3)+M29+M82+M135</f>
        <v>9</v>
      </c>
      <c r="R9" s="7">
        <f>Q9/(L29+L82+L135)</f>
        <v>1</v>
      </c>
      <c r="S9" s="8">
        <f>Q9/Q15</f>
        <v>0.16981132075471697</v>
      </c>
    </row>
    <row r="10" spans="4:46" ht="24">
      <c r="D10" s="4" t="s">
        <v>30</v>
      </c>
      <c r="P10" s="1" t="s">
        <v>31</v>
      </c>
      <c r="Q10" s="1">
        <f>(K35*2)+(K88*2)+(K141*3)+M35+M88+M141</f>
        <v>13</v>
      </c>
      <c r="R10" s="7">
        <f>Q10/(L35+L88+L141)</f>
        <v>1.3</v>
      </c>
      <c r="S10" s="8">
        <f>Q10/Q15</f>
        <v>0.24528301886792453</v>
      </c>
    </row>
    <row r="11" spans="4:46" ht="24">
      <c r="D11" t="s">
        <v>32</v>
      </c>
      <c r="P11" s="1" t="s">
        <v>33</v>
      </c>
      <c r="Q11" s="1">
        <f>(K40*2)+(K93*2)+(K146*3)+M40+M93+M146</f>
        <v>5</v>
      </c>
      <c r="R11" s="7">
        <f>Q11/(L40+L93+L146)</f>
        <v>0.7142857142857143</v>
      </c>
      <c r="S11" s="8">
        <f>Q11/Q15</f>
        <v>9.4339622641509441E-2</v>
      </c>
    </row>
    <row r="12" spans="4:46" ht="24">
      <c r="D12" t="s">
        <v>34</v>
      </c>
      <c r="I12">
        <v>1</v>
      </c>
      <c r="J12">
        <v>1</v>
      </c>
      <c r="P12" s="1" t="s">
        <v>35</v>
      </c>
      <c r="Q12" s="1">
        <f>(K45*2)+(K98*2)+(3*K151)+M45+M98+M151</f>
        <v>4</v>
      </c>
      <c r="R12" s="7">
        <f>Q12/(L45+L98+L151)</f>
        <v>1</v>
      </c>
      <c r="S12" s="8">
        <f>Q12/Q15</f>
        <v>7.5471698113207544E-2</v>
      </c>
      <c r="AL12" s="4"/>
      <c r="AM12" s="4"/>
      <c r="AN12" s="4"/>
      <c r="AO12" s="4"/>
      <c r="AP12" s="4"/>
      <c r="AQ12" s="4"/>
      <c r="AR12" s="4"/>
      <c r="AS12" s="4"/>
      <c r="AT12" s="4"/>
    </row>
    <row r="13" spans="4:46" ht="24">
      <c r="D13" t="s">
        <v>36</v>
      </c>
      <c r="J13">
        <v>1</v>
      </c>
      <c r="P13" s="1" t="s">
        <v>37</v>
      </c>
      <c r="Q13" s="1">
        <f>(K50*2)+(K103*2)+(K156*3)+M50+M103+M156</f>
        <v>2</v>
      </c>
      <c r="R13" s="7">
        <f>Q13/(L50+L103+L156)</f>
        <v>1</v>
      </c>
      <c r="S13" s="8">
        <f>Q13/Q15</f>
        <v>3.7735849056603772E-2</v>
      </c>
    </row>
    <row r="14" spans="4:46" ht="24">
      <c r="D14" t="s">
        <v>38</v>
      </c>
      <c r="F14">
        <v>1</v>
      </c>
      <c r="G14">
        <v>1</v>
      </c>
      <c r="H14">
        <v>1</v>
      </c>
      <c r="P14" s="3" t="s">
        <v>39</v>
      </c>
      <c r="Q14" s="3">
        <v>3</v>
      </c>
      <c r="S14" s="8">
        <f>Q14/Q15</f>
        <v>5.6603773584905662E-2</v>
      </c>
      <c r="AL14" s="4"/>
    </row>
    <row r="15" spans="4:46" ht="24">
      <c r="D15" t="s">
        <v>40</v>
      </c>
      <c r="P15" s="1" t="s">
        <v>25</v>
      </c>
      <c r="Q15" s="1">
        <f>SUM(Q6:Q14)</f>
        <v>53</v>
      </c>
    </row>
    <row r="16" spans="4:46">
      <c r="D16" t="s">
        <v>41</v>
      </c>
    </row>
    <row r="17" spans="4:46" ht="24">
      <c r="D17" s="4" t="s">
        <v>25</v>
      </c>
      <c r="E17" s="4">
        <f>E11+E12+E13+E14+E15+E16</f>
        <v>0</v>
      </c>
      <c r="F17" s="4">
        <f t="shared" ref="F17:J17" si="1">F11+F12+F13+F14+F15+F16</f>
        <v>1</v>
      </c>
      <c r="G17" s="4">
        <f t="shared" si="1"/>
        <v>1</v>
      </c>
      <c r="H17" s="4">
        <f t="shared" si="1"/>
        <v>1</v>
      </c>
      <c r="I17" s="4">
        <f t="shared" si="1"/>
        <v>1</v>
      </c>
      <c r="J17" s="4">
        <f t="shared" si="1"/>
        <v>2</v>
      </c>
      <c r="K17" s="4">
        <f>E17+G17+I17</f>
        <v>2</v>
      </c>
      <c r="L17" s="4">
        <f>F17+H17+J17</f>
        <v>4</v>
      </c>
      <c r="M17">
        <f>SUM(M11:M16)</f>
        <v>0</v>
      </c>
      <c r="P17" s="1"/>
      <c r="R17" s="1"/>
    </row>
    <row r="18" spans="4:46" ht="24">
      <c r="O18" s="6"/>
      <c r="P18" s="6" t="s">
        <v>42</v>
      </c>
      <c r="Q18" s="6" t="s">
        <v>43</v>
      </c>
      <c r="R18" s="11" t="s">
        <v>44</v>
      </c>
    </row>
    <row r="19" spans="4:46" ht="24">
      <c r="D19" s="4" t="s">
        <v>26</v>
      </c>
      <c r="O19" s="6"/>
      <c r="P19" s="6">
        <f>SUM(K8,K17,K23,K29,K35,K40,K45,K50)</f>
        <v>16</v>
      </c>
      <c r="Q19" s="6">
        <f>SUM(L50,L45,L40,L35,L29,L23,L17,L8)</f>
        <v>37</v>
      </c>
      <c r="R19" s="12">
        <f>P19/Q19</f>
        <v>0.43243243243243246</v>
      </c>
    </row>
    <row r="20" spans="4:46" ht="24">
      <c r="D20" s="5" t="s">
        <v>45</v>
      </c>
      <c r="O20" s="6"/>
      <c r="P20" s="6" t="s">
        <v>46</v>
      </c>
      <c r="Q20" s="6" t="s">
        <v>47</v>
      </c>
      <c r="R20" s="12" t="s">
        <v>48</v>
      </c>
    </row>
    <row r="21" spans="4:46" ht="24">
      <c r="D21" t="s">
        <v>49</v>
      </c>
      <c r="O21" s="6"/>
      <c r="P21" s="6">
        <f>SUM(E8+E17+E23+E29+E35+E40+E45+E50)</f>
        <v>6</v>
      </c>
      <c r="Q21" s="6">
        <f>SUM(F8,F17,F23,F29,F35,F40,F45,F50)</f>
        <v>13</v>
      </c>
      <c r="R21" s="12">
        <f>P21/Q21</f>
        <v>0.46153846153846156</v>
      </c>
    </row>
    <row r="22" spans="4:46" ht="24">
      <c r="D22" t="s">
        <v>50</v>
      </c>
      <c r="O22" s="6"/>
      <c r="P22" s="6" t="s">
        <v>51</v>
      </c>
      <c r="Q22" s="6" t="s">
        <v>52</v>
      </c>
      <c r="R22" s="12" t="s">
        <v>53</v>
      </c>
      <c r="AL22" s="4"/>
      <c r="AM22" s="4"/>
      <c r="AN22" s="4"/>
      <c r="AO22" s="4"/>
      <c r="AP22" s="4"/>
      <c r="AQ22" s="4"/>
      <c r="AR22" s="4"/>
      <c r="AS22" s="4"/>
      <c r="AT22" s="4"/>
    </row>
    <row r="23" spans="4:46" ht="24">
      <c r="D23" s="4" t="s">
        <v>25</v>
      </c>
      <c r="E23" s="4">
        <f>E22+E21+E20</f>
        <v>0</v>
      </c>
      <c r="F23" s="4">
        <f t="shared" ref="F23:J23" si="2">F22+F21+F20</f>
        <v>0</v>
      </c>
      <c r="G23" s="4">
        <f t="shared" si="2"/>
        <v>0</v>
      </c>
      <c r="H23" s="4">
        <f t="shared" si="2"/>
        <v>0</v>
      </c>
      <c r="I23" s="4">
        <f t="shared" si="2"/>
        <v>0</v>
      </c>
      <c r="J23" s="4">
        <f t="shared" si="2"/>
        <v>0</v>
      </c>
      <c r="K23" s="4">
        <f>E23+G23+I23</f>
        <v>0</v>
      </c>
      <c r="L23" s="4">
        <f>F23+H23+J23</f>
        <v>0</v>
      </c>
      <c r="M23">
        <f>SUM(M20:M22)</f>
        <v>0</v>
      </c>
      <c r="O23" s="6"/>
      <c r="P23" s="6">
        <f>SUM(G8,G17,G23,G29,G40,G35,G45,G50)</f>
        <v>3</v>
      </c>
      <c r="Q23" s="6">
        <f>SUM(H8,H17,H23,H29,H35,H40,H45,H50)</f>
        <v>9</v>
      </c>
      <c r="R23" s="12">
        <f>P23/Q23</f>
        <v>0.33333333333333331</v>
      </c>
    </row>
    <row r="24" spans="4:46" ht="24">
      <c r="O24" s="6"/>
      <c r="P24" s="6" t="s">
        <v>54</v>
      </c>
      <c r="Q24" s="6" t="s">
        <v>55</v>
      </c>
      <c r="R24" s="12" t="s">
        <v>56</v>
      </c>
      <c r="AL24" s="4"/>
    </row>
    <row r="25" spans="4:46" ht="24">
      <c r="D25" s="4" t="s">
        <v>28</v>
      </c>
      <c r="O25" s="6"/>
      <c r="P25" s="6">
        <f>SUM(I8,I17,I23,I29,I35,I40,I45,I50)</f>
        <v>7</v>
      </c>
      <c r="Q25" s="6">
        <f>SUM(J8,J17,J23,J29,J35,J40,J45,J50)</f>
        <v>15</v>
      </c>
      <c r="R25" s="12">
        <f>P25/Q25</f>
        <v>0.46666666666666667</v>
      </c>
    </row>
    <row r="26" spans="4:46" ht="24">
      <c r="D26" t="s">
        <v>57</v>
      </c>
      <c r="E26">
        <v>1</v>
      </c>
      <c r="F26">
        <v>1</v>
      </c>
      <c r="G26">
        <v>1</v>
      </c>
      <c r="H26">
        <v>1</v>
      </c>
      <c r="I26">
        <v>1</v>
      </c>
      <c r="J26">
        <v>3</v>
      </c>
      <c r="M26">
        <v>1</v>
      </c>
      <c r="O26" s="6"/>
      <c r="P26" s="6"/>
      <c r="Q26" s="6"/>
      <c r="R26" s="6"/>
    </row>
    <row r="27" spans="4:46" ht="24">
      <c r="D27" t="s">
        <v>58</v>
      </c>
      <c r="E27">
        <v>1</v>
      </c>
      <c r="F27">
        <v>3</v>
      </c>
      <c r="J27">
        <v>1</v>
      </c>
      <c r="P27" s="6" t="s">
        <v>59</v>
      </c>
      <c r="Q27" s="6" t="s">
        <v>60</v>
      </c>
      <c r="R27" s="11" t="s">
        <v>61</v>
      </c>
      <c r="AL27" s="4"/>
      <c r="AM27" s="4"/>
      <c r="AN27" s="4"/>
      <c r="AO27" s="4"/>
      <c r="AP27" s="4"/>
      <c r="AQ27" s="4"/>
      <c r="AR27" s="4"/>
      <c r="AS27" s="4"/>
      <c r="AT27" s="4"/>
    </row>
    <row r="28" spans="4:46" ht="24">
      <c r="D28" t="s">
        <v>62</v>
      </c>
      <c r="P28" s="6">
        <f>SUM(K61,K70,K76,K82,K88,K93,K98,K103)</f>
        <v>1</v>
      </c>
      <c r="Q28" s="6">
        <f>SUM(L61,L70,L76,L82,L88,L93,L98,L103)</f>
        <v>4</v>
      </c>
      <c r="R28" s="12">
        <f>P28/Q28</f>
        <v>0.25</v>
      </c>
    </row>
    <row r="29" spans="4:46" ht="24">
      <c r="D29" s="4" t="s">
        <v>25</v>
      </c>
      <c r="E29" s="4">
        <f>E26+E27+E28</f>
        <v>2</v>
      </c>
      <c r="F29" s="4">
        <f t="shared" ref="F29:J29" si="3">F26+F27+F28</f>
        <v>4</v>
      </c>
      <c r="G29" s="4">
        <f t="shared" si="3"/>
        <v>1</v>
      </c>
      <c r="H29" s="4">
        <f t="shared" si="3"/>
        <v>1</v>
      </c>
      <c r="I29" s="4">
        <f t="shared" si="3"/>
        <v>1</v>
      </c>
      <c r="J29" s="4">
        <f t="shared" si="3"/>
        <v>4</v>
      </c>
      <c r="K29" s="4">
        <f>E29+G29+I29</f>
        <v>4</v>
      </c>
      <c r="L29" s="4">
        <f>F29+H29+J29</f>
        <v>9</v>
      </c>
      <c r="M29">
        <f>SUM(M26:M28)</f>
        <v>1</v>
      </c>
      <c r="P29" s="6" t="s">
        <v>63</v>
      </c>
      <c r="Q29" s="6" t="s">
        <v>64</v>
      </c>
      <c r="R29" s="10" t="s">
        <v>65</v>
      </c>
      <c r="AL29" s="4"/>
    </row>
    <row r="30" spans="4:46" ht="24">
      <c r="P30" s="6">
        <f>SUM(E61,E70,E76,E82,E88,E93,E98,E103)</f>
        <v>0</v>
      </c>
      <c r="Q30" s="6">
        <f>SUM(F61,F70,F76,F82,F88,F93,F98,F103)</f>
        <v>0</v>
      </c>
      <c r="R30" s="12" t="e">
        <f>P30/Q30</f>
        <v>#DIV/0!</v>
      </c>
    </row>
    <row r="31" spans="4:46" ht="24">
      <c r="D31" s="4" t="s">
        <v>31</v>
      </c>
      <c r="P31" s="6" t="s">
        <v>66</v>
      </c>
      <c r="Q31" s="6" t="s">
        <v>67</v>
      </c>
      <c r="R31" s="10" t="s">
        <v>68</v>
      </c>
    </row>
    <row r="32" spans="4:46" ht="24">
      <c r="D32" s="5" t="s">
        <v>69</v>
      </c>
      <c r="G32">
        <v>1</v>
      </c>
      <c r="H32">
        <v>1</v>
      </c>
      <c r="P32" s="6"/>
      <c r="Q32" s="6"/>
      <c r="R32" s="10"/>
    </row>
    <row r="33" spans="3:46" ht="24">
      <c r="D33" s="5" t="s">
        <v>70</v>
      </c>
      <c r="I33">
        <v>1</v>
      </c>
      <c r="J33">
        <v>2</v>
      </c>
      <c r="P33" s="6">
        <f>SUM(G61,G70,G76,G82,G88,G93,G98,G103)</f>
        <v>1</v>
      </c>
      <c r="Q33" s="6">
        <f>SUM(H61,H70,H76,H82,H88,H93,H98,H103)</f>
        <v>3</v>
      </c>
      <c r="R33" s="12">
        <f>P33/Q33</f>
        <v>0.33333333333333331</v>
      </c>
    </row>
    <row r="34" spans="3:46" ht="24">
      <c r="C34" s="5"/>
      <c r="D34" s="5" t="s">
        <v>71</v>
      </c>
      <c r="E34" s="5">
        <v>1</v>
      </c>
      <c r="F34" s="5">
        <v>1</v>
      </c>
      <c r="G34" s="5"/>
      <c r="H34" s="5"/>
      <c r="I34" s="5">
        <v>2</v>
      </c>
      <c r="J34" s="5">
        <v>2</v>
      </c>
      <c r="K34" s="5"/>
      <c r="L34" s="5"/>
      <c r="P34" s="6" t="s">
        <v>72</v>
      </c>
      <c r="Q34" s="6" t="s">
        <v>73</v>
      </c>
      <c r="R34" s="10" t="s">
        <v>74</v>
      </c>
    </row>
    <row r="35" spans="3:46" ht="24">
      <c r="C35" s="5"/>
      <c r="D35" s="4" t="s">
        <v>25</v>
      </c>
      <c r="E35" s="5">
        <f>SUM(E32:E34)</f>
        <v>1</v>
      </c>
      <c r="F35" s="5">
        <f t="shared" ref="F35:J35" si="4">SUM(F32:F34)</f>
        <v>1</v>
      </c>
      <c r="G35" s="5">
        <f t="shared" si="4"/>
        <v>1</v>
      </c>
      <c r="H35" s="5">
        <f t="shared" si="4"/>
        <v>1</v>
      </c>
      <c r="I35" s="5">
        <f t="shared" si="4"/>
        <v>3</v>
      </c>
      <c r="J35" s="5">
        <f t="shared" si="4"/>
        <v>4</v>
      </c>
      <c r="K35" s="5">
        <f>SUM(E35,G35,I35)</f>
        <v>5</v>
      </c>
      <c r="L35" s="5">
        <f>SUM(F35,H35,J35)</f>
        <v>6</v>
      </c>
      <c r="M35">
        <f>SUM(M33:M34)</f>
        <v>0</v>
      </c>
      <c r="P35" s="6">
        <f>SUM(I61,I70,I76,I82,I88,I93,I98,I103)</f>
        <v>0</v>
      </c>
      <c r="Q35" s="6">
        <f>SUM(J61,J70,J76,J82,J88,J93,J98,J103)</f>
        <v>1</v>
      </c>
      <c r="R35" s="12">
        <f>P35/Q35</f>
        <v>0</v>
      </c>
    </row>
    <row r="36" spans="3:46">
      <c r="AL36" s="4"/>
      <c r="AM36" s="4"/>
      <c r="AN36" s="4"/>
      <c r="AO36" s="4"/>
      <c r="AP36" s="4"/>
      <c r="AQ36" s="4"/>
      <c r="AR36" s="4"/>
      <c r="AS36" s="4"/>
      <c r="AT36" s="4"/>
    </row>
    <row r="37" spans="3:46">
      <c r="D37" s="4" t="s">
        <v>75</v>
      </c>
    </row>
    <row r="38" spans="3:46" ht="24">
      <c r="D38" t="s">
        <v>76</v>
      </c>
      <c r="E38">
        <v>2</v>
      </c>
      <c r="F38">
        <v>4</v>
      </c>
      <c r="H38">
        <v>2</v>
      </c>
      <c r="J38">
        <v>1</v>
      </c>
      <c r="M38">
        <v>1</v>
      </c>
      <c r="P38" s="6"/>
      <c r="Q38" s="6"/>
      <c r="R38" s="6"/>
      <c r="AL38" s="4"/>
    </row>
    <row r="39" spans="3:46" ht="24">
      <c r="D39" t="s">
        <v>77</v>
      </c>
      <c r="P39" s="6" t="s">
        <v>78</v>
      </c>
      <c r="Q39" s="6" t="s">
        <v>79</v>
      </c>
      <c r="R39" s="13" t="s">
        <v>80</v>
      </c>
      <c r="AL39" s="5"/>
      <c r="AM39" s="5"/>
      <c r="AN39" s="5"/>
      <c r="AO39" s="5"/>
      <c r="AP39" s="5"/>
      <c r="AQ39" s="5"/>
      <c r="AR39" s="5"/>
      <c r="AS39" s="5"/>
      <c r="AT39" s="5"/>
    </row>
    <row r="40" spans="3:46" ht="24">
      <c r="D40" s="4" t="s">
        <v>25</v>
      </c>
      <c r="E40" s="4">
        <f>E39+E38</f>
        <v>2</v>
      </c>
      <c r="F40" s="4">
        <f t="shared" ref="F40:J40" si="5">F39+F38</f>
        <v>4</v>
      </c>
      <c r="G40" s="4">
        <f t="shared" si="5"/>
        <v>0</v>
      </c>
      <c r="H40" s="4">
        <f t="shared" si="5"/>
        <v>2</v>
      </c>
      <c r="I40" s="4">
        <f t="shared" si="5"/>
        <v>0</v>
      </c>
      <c r="J40" s="4">
        <f t="shared" si="5"/>
        <v>1</v>
      </c>
      <c r="K40" s="4">
        <f>E40+G40+I40</f>
        <v>2</v>
      </c>
      <c r="L40" s="4">
        <f>F40+H40+J40</f>
        <v>7</v>
      </c>
      <c r="M40">
        <f>SUM(M38:M39)</f>
        <v>1</v>
      </c>
      <c r="P40" s="6">
        <f>SUM(K114,K123,K129,K135,K141,K146,K151,K156)</f>
        <v>4</v>
      </c>
      <c r="Q40" s="6">
        <f>SUM(L114,L123,L129,L141,L135,L146,L151,L156)</f>
        <v>21</v>
      </c>
      <c r="R40" s="12">
        <f>P40/Q40</f>
        <v>0.19047619047619047</v>
      </c>
    </row>
    <row r="41" spans="3:46" ht="24">
      <c r="P41" s="6" t="s">
        <v>81</v>
      </c>
      <c r="Q41" s="6" t="s">
        <v>82</v>
      </c>
      <c r="R41" s="10" t="s">
        <v>83</v>
      </c>
      <c r="AL41" s="4"/>
    </row>
    <row r="42" spans="3:46" ht="24">
      <c r="D42" s="4" t="s">
        <v>84</v>
      </c>
      <c r="P42" s="6">
        <f>SUM(E114,E123,E129,E135,E141,E146,E151,E156)</f>
        <v>3</v>
      </c>
      <c r="Q42" s="6">
        <f>SUM(F114,F123,F129,F135,F141,F146,F151,F156)</f>
        <v>10</v>
      </c>
      <c r="R42" s="12">
        <f>P42/Q42</f>
        <v>0.3</v>
      </c>
    </row>
    <row r="43" spans="3:46" ht="24">
      <c r="D43" t="s">
        <v>85</v>
      </c>
      <c r="F43">
        <v>1</v>
      </c>
      <c r="H43">
        <v>1</v>
      </c>
      <c r="I43">
        <v>2</v>
      </c>
      <c r="J43">
        <v>2</v>
      </c>
      <c r="P43" s="6" t="s">
        <v>86</v>
      </c>
      <c r="Q43" s="6" t="s">
        <v>87</v>
      </c>
      <c r="R43" s="10" t="s">
        <v>88</v>
      </c>
    </row>
    <row r="44" spans="3:46" ht="24">
      <c r="D44" t="s">
        <v>89</v>
      </c>
      <c r="P44" s="6">
        <f>SUM(G114,G123,G129,G135,G141,G146,G151,G156)</f>
        <v>0</v>
      </c>
      <c r="Q44" s="6">
        <f>SUM(H114,H123,H129,H135,H141,H146,H151,H156)</f>
        <v>7</v>
      </c>
      <c r="R44" s="12">
        <f>P44/Q44</f>
        <v>0</v>
      </c>
      <c r="AL44" s="4"/>
      <c r="AM44" s="4"/>
      <c r="AN44" s="4"/>
      <c r="AO44" s="4"/>
      <c r="AP44" s="4"/>
      <c r="AQ44" s="4"/>
      <c r="AR44" s="4"/>
      <c r="AS44" s="4"/>
      <c r="AT44" s="4"/>
    </row>
    <row r="45" spans="3:46" ht="24">
      <c r="D45" s="4" t="s">
        <v>25</v>
      </c>
      <c r="E45" s="4">
        <f>E44+E43</f>
        <v>0</v>
      </c>
      <c r="F45" s="4">
        <f t="shared" ref="F45:J45" si="6">F44+F43</f>
        <v>1</v>
      </c>
      <c r="G45" s="4">
        <f t="shared" si="6"/>
        <v>0</v>
      </c>
      <c r="H45" s="4">
        <f t="shared" si="6"/>
        <v>1</v>
      </c>
      <c r="I45" s="4">
        <f t="shared" si="6"/>
        <v>2</v>
      </c>
      <c r="J45" s="4">
        <f t="shared" si="6"/>
        <v>2</v>
      </c>
      <c r="K45" s="4">
        <f>E45+G45+I45</f>
        <v>2</v>
      </c>
      <c r="L45" s="4">
        <f>F45+H45+J45</f>
        <v>4</v>
      </c>
      <c r="M45">
        <f>SUM(M43:M44)</f>
        <v>0</v>
      </c>
      <c r="P45" s="6" t="s">
        <v>90</v>
      </c>
      <c r="Q45" s="6" t="s">
        <v>91</v>
      </c>
      <c r="R45" s="10" t="s">
        <v>92</v>
      </c>
    </row>
    <row r="46" spans="3:46" ht="24">
      <c r="P46" s="6">
        <f>SUM(I114,I123,I129,I135,I141,I146,I151,I156)</f>
        <v>1</v>
      </c>
      <c r="Q46" s="6">
        <f>SUM(J114,J123,J129,J135,J141,J146,J151,J156)</f>
        <v>4</v>
      </c>
      <c r="R46" s="12">
        <f>P46/Q46</f>
        <v>0.25</v>
      </c>
      <c r="AL46" s="4"/>
    </row>
    <row r="47" spans="3:46" ht="24">
      <c r="D47" s="4" t="s">
        <v>37</v>
      </c>
      <c r="P47" s="6"/>
      <c r="Q47" s="6"/>
      <c r="R47" s="6"/>
    </row>
    <row r="48" spans="3:46" ht="24">
      <c r="D48" t="s">
        <v>93</v>
      </c>
      <c r="H48">
        <v>2</v>
      </c>
      <c r="M48">
        <v>2</v>
      </c>
      <c r="P48" s="6"/>
      <c r="Q48" s="6"/>
      <c r="R48" s="6"/>
    </row>
    <row r="49" spans="4:46" ht="24">
      <c r="D49" s="5" t="s">
        <v>94</v>
      </c>
      <c r="P49" s="6" t="s">
        <v>95</v>
      </c>
      <c r="Q49" s="6">
        <f>M8+M17+M23+M29+M35+M40+M45+M50+M61+M70+M76+M82+M88+M93+M98+M103+M114+M123+M129+M135+M141+M146+M151+M156</f>
        <v>4</v>
      </c>
      <c r="R49" s="6"/>
      <c r="AL49" s="4"/>
      <c r="AM49" s="4"/>
      <c r="AN49" s="4"/>
      <c r="AO49" s="4"/>
      <c r="AP49" s="4"/>
      <c r="AQ49" s="4"/>
      <c r="AR49" s="4"/>
      <c r="AS49" s="4"/>
      <c r="AT49" s="4"/>
    </row>
    <row r="50" spans="4:46" ht="24">
      <c r="D50" s="4" t="s">
        <v>25</v>
      </c>
      <c r="E50" s="4">
        <f>E49+E48</f>
        <v>0</v>
      </c>
      <c r="F50" s="4">
        <f t="shared" ref="F50:J50" si="7">F49+F48</f>
        <v>0</v>
      </c>
      <c r="G50" s="4">
        <f t="shared" si="7"/>
        <v>0</v>
      </c>
      <c r="H50" s="4">
        <f t="shared" si="7"/>
        <v>2</v>
      </c>
      <c r="I50" s="4">
        <f t="shared" si="7"/>
        <v>0</v>
      </c>
      <c r="J50" s="4">
        <f t="shared" si="7"/>
        <v>0</v>
      </c>
      <c r="K50" s="4">
        <f>E50+G50+I50</f>
        <v>0</v>
      </c>
      <c r="L50" s="4">
        <f>F50+H50+J50</f>
        <v>2</v>
      </c>
      <c r="M50">
        <f>SUM(M48:M49)</f>
        <v>2</v>
      </c>
      <c r="P50" s="6"/>
      <c r="Q50" s="6"/>
      <c r="R50" s="6"/>
    </row>
    <row r="51" spans="4:46" ht="24">
      <c r="P51" s="6"/>
      <c r="Q51" s="6"/>
      <c r="R51" s="6"/>
      <c r="AL51" s="4"/>
    </row>
    <row r="52" spans="4:46">
      <c r="D52" s="4"/>
    </row>
    <row r="53" spans="4:46">
      <c r="AL53" s="5"/>
    </row>
    <row r="54" spans="4:46">
      <c r="D54" s="4"/>
      <c r="AL54" s="4"/>
      <c r="AM54" s="4"/>
      <c r="AN54" s="4"/>
      <c r="AO54" s="4"/>
      <c r="AP54" s="4"/>
      <c r="AQ54" s="4"/>
      <c r="AR54" s="4"/>
      <c r="AS54" s="4"/>
      <c r="AT54" s="4"/>
    </row>
    <row r="56" spans="4:46">
      <c r="E56" s="4" t="s">
        <v>96</v>
      </c>
      <c r="F56" s="4" t="s">
        <v>97</v>
      </c>
      <c r="G56" s="4" t="s">
        <v>98</v>
      </c>
      <c r="H56" s="4" t="s">
        <v>99</v>
      </c>
      <c r="I56" s="4" t="s">
        <v>100</v>
      </c>
      <c r="J56" s="4" t="s">
        <v>101</v>
      </c>
      <c r="K56" s="4" t="s">
        <v>102</v>
      </c>
      <c r="L56" s="4" t="s">
        <v>103</v>
      </c>
      <c r="M56" s="9" t="s">
        <v>8</v>
      </c>
      <c r="N56" s="9" t="s">
        <v>9</v>
      </c>
      <c r="AL56" s="4"/>
    </row>
    <row r="57" spans="4:46">
      <c r="D57" s="4" t="s">
        <v>12</v>
      </c>
    </row>
    <row r="58" spans="4:46">
      <c r="D58" t="s">
        <v>13</v>
      </c>
      <c r="H58">
        <v>1</v>
      </c>
    </row>
    <row r="59" spans="4:46">
      <c r="D59" t="s">
        <v>18</v>
      </c>
    </row>
    <row r="60" spans="4:46">
      <c r="D60" t="s">
        <v>22</v>
      </c>
    </row>
    <row r="61" spans="4:46">
      <c r="D61" s="4" t="s">
        <v>25</v>
      </c>
      <c r="E61" s="4">
        <f>E58+E59+E60</f>
        <v>0</v>
      </c>
      <c r="F61" s="4">
        <f t="shared" ref="F61:J61" si="8">F58+F59+F60</f>
        <v>0</v>
      </c>
      <c r="G61" s="4">
        <f t="shared" si="8"/>
        <v>0</v>
      </c>
      <c r="H61" s="4">
        <f t="shared" si="8"/>
        <v>1</v>
      </c>
      <c r="I61" s="4">
        <f t="shared" si="8"/>
        <v>0</v>
      </c>
      <c r="J61" s="4">
        <f t="shared" si="8"/>
        <v>0</v>
      </c>
      <c r="K61" s="4">
        <f>E61+G61+I61</f>
        <v>0</v>
      </c>
      <c r="L61" s="4">
        <f>F61+H61+J61</f>
        <v>1</v>
      </c>
      <c r="M61">
        <f>SUM(M58:M60)</f>
        <v>0</v>
      </c>
    </row>
    <row r="63" spans="4:46">
      <c r="D63" s="4" t="s">
        <v>30</v>
      </c>
    </row>
    <row r="64" spans="4:46">
      <c r="D64" t="s">
        <v>32</v>
      </c>
    </row>
    <row r="65" spans="4:13">
      <c r="D65" t="s">
        <v>34</v>
      </c>
    </row>
    <row r="66" spans="4:13">
      <c r="D66" t="s">
        <v>36</v>
      </c>
    </row>
    <row r="67" spans="4:13">
      <c r="D67" t="s">
        <v>38</v>
      </c>
    </row>
    <row r="68" spans="4:13">
      <c r="D68" t="s">
        <v>40</v>
      </c>
    </row>
    <row r="69" spans="4:13">
      <c r="D69" t="s">
        <v>41</v>
      </c>
    </row>
    <row r="70" spans="4:13">
      <c r="D70" s="4" t="s">
        <v>25</v>
      </c>
      <c r="E70" s="4">
        <f>E64+E65+E66+E67+E68+E69</f>
        <v>0</v>
      </c>
      <c r="F70" s="4">
        <f t="shared" ref="F70:J70" si="9">F64+F65+F66+F67+F68+F69</f>
        <v>0</v>
      </c>
      <c r="G70" s="4">
        <f t="shared" si="9"/>
        <v>0</v>
      </c>
      <c r="H70" s="4">
        <f t="shared" si="9"/>
        <v>0</v>
      </c>
      <c r="I70" s="4">
        <f t="shared" si="9"/>
        <v>0</v>
      </c>
      <c r="J70" s="4">
        <f t="shared" si="9"/>
        <v>0</v>
      </c>
      <c r="K70" s="4">
        <f>E70+G70+I70</f>
        <v>0</v>
      </c>
      <c r="L70" s="4">
        <f>F70+H70+J70</f>
        <v>0</v>
      </c>
      <c r="M70">
        <f>SUM(M64:M69)</f>
        <v>0</v>
      </c>
    </row>
    <row r="72" spans="4:13">
      <c r="D72" s="4" t="s">
        <v>26</v>
      </c>
    </row>
    <row r="73" spans="4:13">
      <c r="D73" s="5" t="s">
        <v>45</v>
      </c>
      <c r="G73">
        <v>1</v>
      </c>
      <c r="H73">
        <v>2</v>
      </c>
      <c r="J73">
        <v>1</v>
      </c>
    </row>
    <row r="74" spans="4:13">
      <c r="D74" t="s">
        <v>49</v>
      </c>
    </row>
    <row r="75" spans="4:13">
      <c r="D75" t="s">
        <v>50</v>
      </c>
    </row>
    <row r="76" spans="4:13">
      <c r="D76" s="4" t="s">
        <v>25</v>
      </c>
      <c r="E76" s="4">
        <f>E75+E74+E73</f>
        <v>0</v>
      </c>
      <c r="F76" s="4">
        <f t="shared" ref="F76:J76" si="10">F75+F74+F73</f>
        <v>0</v>
      </c>
      <c r="G76" s="4">
        <f t="shared" si="10"/>
        <v>1</v>
      </c>
      <c r="H76" s="4">
        <f t="shared" si="10"/>
        <v>2</v>
      </c>
      <c r="I76" s="4">
        <f t="shared" si="10"/>
        <v>0</v>
      </c>
      <c r="J76" s="4">
        <f t="shared" si="10"/>
        <v>1</v>
      </c>
      <c r="K76" s="4">
        <f>E76+G76+I76</f>
        <v>1</v>
      </c>
      <c r="L76" s="4">
        <f>F76+H76+J76</f>
        <v>3</v>
      </c>
      <c r="M76">
        <f>SUM(M73:M75)</f>
        <v>0</v>
      </c>
    </row>
    <row r="78" spans="4:13">
      <c r="D78" s="4" t="s">
        <v>28</v>
      </c>
    </row>
    <row r="79" spans="4:13">
      <c r="D79" t="s">
        <v>57</v>
      </c>
    </row>
    <row r="80" spans="4:13">
      <c r="D80" t="s">
        <v>58</v>
      </c>
    </row>
    <row r="81" spans="4:13">
      <c r="D81" t="s">
        <v>62</v>
      </c>
    </row>
    <row r="82" spans="4:13">
      <c r="D82" s="4" t="s">
        <v>25</v>
      </c>
      <c r="E82" s="4">
        <f>E79+E80+E81</f>
        <v>0</v>
      </c>
      <c r="F82" s="4">
        <f t="shared" ref="F82:J82" si="11">F79+F80+F81</f>
        <v>0</v>
      </c>
      <c r="G82" s="4">
        <f t="shared" si="11"/>
        <v>0</v>
      </c>
      <c r="H82" s="4">
        <f t="shared" si="11"/>
        <v>0</v>
      </c>
      <c r="I82" s="4">
        <f t="shared" si="11"/>
        <v>0</v>
      </c>
      <c r="J82" s="4">
        <f t="shared" si="11"/>
        <v>0</v>
      </c>
      <c r="K82" s="4">
        <f>E82+G82+I82</f>
        <v>0</v>
      </c>
      <c r="L82" s="4">
        <f>F82+H82+J82</f>
        <v>0</v>
      </c>
      <c r="M82">
        <f>SUM(M79:M81)</f>
        <v>0</v>
      </c>
    </row>
    <row r="84" spans="4:13">
      <c r="D84" s="4" t="s">
        <v>31</v>
      </c>
    </row>
    <row r="85" spans="4:13">
      <c r="D85" s="5" t="s">
        <v>69</v>
      </c>
    </row>
    <row r="86" spans="4:13">
      <c r="D86" s="5" t="s">
        <v>70</v>
      </c>
    </row>
    <row r="87" spans="4:13">
      <c r="D87" s="5" t="s">
        <v>71</v>
      </c>
      <c r="E87" s="5"/>
      <c r="F87" s="5"/>
      <c r="G87" s="5"/>
      <c r="H87" s="5"/>
      <c r="I87" s="5"/>
      <c r="J87" s="5"/>
      <c r="K87" s="5"/>
      <c r="L87" s="5"/>
    </row>
    <row r="88" spans="4:13">
      <c r="D88" s="4" t="s">
        <v>25</v>
      </c>
      <c r="E88" s="5">
        <f>SUM(E85:E87)</f>
        <v>0</v>
      </c>
      <c r="F88" s="5">
        <f t="shared" ref="F88:J88" si="12">SUM(F85:F87)</f>
        <v>0</v>
      </c>
      <c r="G88" s="5">
        <f t="shared" si="12"/>
        <v>0</v>
      </c>
      <c r="H88" s="5">
        <f t="shared" si="12"/>
        <v>0</v>
      </c>
      <c r="I88" s="5">
        <f t="shared" si="12"/>
        <v>0</v>
      </c>
      <c r="J88" s="5">
        <f t="shared" si="12"/>
        <v>0</v>
      </c>
      <c r="K88" s="5">
        <f>SUM(E88,G88,I88)</f>
        <v>0</v>
      </c>
      <c r="L88" s="5">
        <f>SUM(F88,H88,J88)</f>
        <v>0</v>
      </c>
      <c r="M88">
        <f>SUM(M86:M87)</f>
        <v>0</v>
      </c>
    </row>
    <row r="90" spans="4:13">
      <c r="D90" s="4" t="s">
        <v>75</v>
      </c>
    </row>
    <row r="91" spans="4:13">
      <c r="D91" t="s">
        <v>76</v>
      </c>
    </row>
    <row r="92" spans="4:13">
      <c r="D92" t="s">
        <v>77</v>
      </c>
    </row>
    <row r="93" spans="4:13">
      <c r="D93" s="4" t="s">
        <v>25</v>
      </c>
      <c r="E93" s="4">
        <f>E92+E91</f>
        <v>0</v>
      </c>
      <c r="F93" s="4">
        <f t="shared" ref="F93:J93" si="13">F92+F91</f>
        <v>0</v>
      </c>
      <c r="G93" s="4">
        <f t="shared" si="13"/>
        <v>0</v>
      </c>
      <c r="H93" s="4">
        <f t="shared" si="13"/>
        <v>0</v>
      </c>
      <c r="I93" s="4">
        <f t="shared" si="13"/>
        <v>0</v>
      </c>
      <c r="J93" s="4">
        <f t="shared" si="13"/>
        <v>0</v>
      </c>
      <c r="K93" s="4">
        <f>E93+G93+I93</f>
        <v>0</v>
      </c>
      <c r="L93" s="4">
        <f>F93+H93+J93</f>
        <v>0</v>
      </c>
      <c r="M93">
        <f>SUM(M91:M92)</f>
        <v>0</v>
      </c>
    </row>
    <row r="95" spans="4:13">
      <c r="D95" s="4" t="s">
        <v>84</v>
      </c>
    </row>
    <row r="96" spans="4:13">
      <c r="D96" t="s">
        <v>85</v>
      </c>
    </row>
    <row r="97" spans="4:14">
      <c r="D97" t="s">
        <v>89</v>
      </c>
    </row>
    <row r="98" spans="4:14">
      <c r="D98" s="4" t="s">
        <v>25</v>
      </c>
      <c r="E98" s="4">
        <f>E97+E96</f>
        <v>0</v>
      </c>
      <c r="F98" s="4">
        <f t="shared" ref="F98:J98" si="14">F97+F96</f>
        <v>0</v>
      </c>
      <c r="G98" s="4">
        <f t="shared" si="14"/>
        <v>0</v>
      </c>
      <c r="H98" s="4">
        <f t="shared" si="14"/>
        <v>0</v>
      </c>
      <c r="I98" s="4">
        <f t="shared" si="14"/>
        <v>0</v>
      </c>
      <c r="J98" s="4">
        <f t="shared" si="14"/>
        <v>0</v>
      </c>
      <c r="K98" s="4">
        <f>E98+G98+I98</f>
        <v>0</v>
      </c>
      <c r="L98" s="4">
        <f>F98+H98+J98</f>
        <v>0</v>
      </c>
      <c r="M98">
        <f>SUM(M96:M97)</f>
        <v>0</v>
      </c>
    </row>
    <row r="100" spans="4:14">
      <c r="D100" s="4" t="s">
        <v>37</v>
      </c>
    </row>
    <row r="101" spans="4:14">
      <c r="D101" t="s">
        <v>93</v>
      </c>
    </row>
    <row r="102" spans="4:14">
      <c r="D102" s="5" t="s">
        <v>94</v>
      </c>
    </row>
    <row r="103" spans="4:14">
      <c r="D103" s="4" t="s">
        <v>25</v>
      </c>
      <c r="E103" s="4">
        <f>E102+E101</f>
        <v>0</v>
      </c>
      <c r="F103" s="4">
        <f t="shared" ref="F103:J103" si="15">F102+F101</f>
        <v>0</v>
      </c>
      <c r="G103" s="4">
        <f t="shared" si="15"/>
        <v>0</v>
      </c>
      <c r="H103" s="4">
        <f t="shared" si="15"/>
        <v>0</v>
      </c>
      <c r="I103" s="4">
        <f t="shared" si="15"/>
        <v>0</v>
      </c>
      <c r="J103" s="4">
        <f t="shared" si="15"/>
        <v>0</v>
      </c>
      <c r="K103" s="4">
        <f>E103+G103+I103</f>
        <v>0</v>
      </c>
      <c r="L103" s="4">
        <f>F103+H103+J103</f>
        <v>0</v>
      </c>
      <c r="M103">
        <f>SUM(M101:M102)</f>
        <v>0</v>
      </c>
    </row>
    <row r="105" spans="4:14">
      <c r="D105" s="4"/>
    </row>
    <row r="107" spans="4:14">
      <c r="D107" s="4"/>
    </row>
    <row r="109" spans="4:14">
      <c r="E109" s="4" t="s">
        <v>104</v>
      </c>
      <c r="F109" s="4" t="s">
        <v>105</v>
      </c>
      <c r="G109" s="4" t="s">
        <v>106</v>
      </c>
      <c r="H109" s="4" t="s">
        <v>107</v>
      </c>
      <c r="I109" s="4" t="s">
        <v>108</v>
      </c>
      <c r="J109" s="4" t="s">
        <v>109</v>
      </c>
      <c r="K109" s="4" t="s">
        <v>110</v>
      </c>
      <c r="L109" s="4" t="s">
        <v>111</v>
      </c>
      <c r="M109" s="9" t="s">
        <v>8</v>
      </c>
      <c r="N109" s="9" t="s">
        <v>9</v>
      </c>
    </row>
    <row r="110" spans="4:14">
      <c r="D110" s="4" t="s">
        <v>12</v>
      </c>
    </row>
    <row r="111" spans="4:14">
      <c r="D111" t="s">
        <v>13</v>
      </c>
      <c r="J111">
        <v>1</v>
      </c>
    </row>
    <row r="112" spans="4:14">
      <c r="D112" t="s">
        <v>18</v>
      </c>
    </row>
    <row r="113" spans="4:13">
      <c r="D113" t="s">
        <v>22</v>
      </c>
      <c r="F113">
        <v>1</v>
      </c>
    </row>
    <row r="114" spans="4:13">
      <c r="D114" s="4" t="s">
        <v>25</v>
      </c>
      <c r="E114" s="4">
        <f>E111+E112+E113</f>
        <v>0</v>
      </c>
      <c r="F114" s="4">
        <f t="shared" ref="F114:J114" si="16">F111+F112+F113</f>
        <v>1</v>
      </c>
      <c r="G114" s="4">
        <f t="shared" si="16"/>
        <v>0</v>
      </c>
      <c r="H114" s="4">
        <f t="shared" si="16"/>
        <v>0</v>
      </c>
      <c r="I114" s="4">
        <f t="shared" si="16"/>
        <v>0</v>
      </c>
      <c r="J114" s="4">
        <f t="shared" si="16"/>
        <v>1</v>
      </c>
      <c r="K114" s="4">
        <f>E114+G114+I114</f>
        <v>0</v>
      </c>
      <c r="L114" s="4">
        <f>F114+H114+J114</f>
        <v>2</v>
      </c>
      <c r="M114">
        <f>SUM(M111:M113)</f>
        <v>0</v>
      </c>
    </row>
    <row r="116" spans="4:13">
      <c r="D116" s="4" t="s">
        <v>30</v>
      </c>
    </row>
    <row r="117" spans="4:13">
      <c r="D117" t="s">
        <v>32</v>
      </c>
    </row>
    <row r="118" spans="4:13">
      <c r="D118" t="s">
        <v>34</v>
      </c>
      <c r="H118">
        <v>1</v>
      </c>
      <c r="J118">
        <v>1</v>
      </c>
    </row>
    <row r="119" spans="4:13">
      <c r="D119" t="s">
        <v>36</v>
      </c>
      <c r="H119">
        <v>1</v>
      </c>
    </row>
    <row r="120" spans="4:13">
      <c r="D120" t="s">
        <v>38</v>
      </c>
    </row>
    <row r="121" spans="4:13">
      <c r="D121" t="s">
        <v>40</v>
      </c>
    </row>
    <row r="122" spans="4:13">
      <c r="D122" t="s">
        <v>41</v>
      </c>
    </row>
    <row r="123" spans="4:13">
      <c r="D123" s="4" t="s">
        <v>25</v>
      </c>
      <c r="E123" s="4">
        <f>E117+E118+E119+E120+E121+E122</f>
        <v>0</v>
      </c>
      <c r="F123" s="4">
        <f t="shared" ref="F123:J123" si="17">F117+F118+F119+F120+F121+F122</f>
        <v>0</v>
      </c>
      <c r="G123" s="4">
        <f t="shared" si="17"/>
        <v>0</v>
      </c>
      <c r="H123" s="4">
        <f t="shared" si="17"/>
        <v>2</v>
      </c>
      <c r="I123" s="4">
        <f t="shared" si="17"/>
        <v>0</v>
      </c>
      <c r="J123" s="4">
        <f t="shared" si="17"/>
        <v>1</v>
      </c>
      <c r="K123" s="4">
        <f>E123+G123+I123</f>
        <v>0</v>
      </c>
      <c r="L123" s="4">
        <f>F123+H123+J123</f>
        <v>3</v>
      </c>
      <c r="M123">
        <f>SUM(M117:M122)</f>
        <v>0</v>
      </c>
    </row>
    <row r="125" spans="4:13">
      <c r="D125" s="4" t="s">
        <v>26</v>
      </c>
    </row>
    <row r="126" spans="4:13">
      <c r="D126" s="5" t="s">
        <v>45</v>
      </c>
      <c r="H126">
        <v>2</v>
      </c>
    </row>
    <row r="127" spans="4:13">
      <c r="D127" t="s">
        <v>49</v>
      </c>
      <c r="F127">
        <v>2</v>
      </c>
      <c r="I127">
        <v>1</v>
      </c>
      <c r="J127">
        <v>1</v>
      </c>
    </row>
    <row r="128" spans="4:13">
      <c r="D128" t="s">
        <v>50</v>
      </c>
      <c r="E128">
        <v>2</v>
      </c>
      <c r="F128">
        <v>4</v>
      </c>
      <c r="H128">
        <v>3</v>
      </c>
    </row>
    <row r="129" spans="4:13">
      <c r="D129" s="4" t="s">
        <v>25</v>
      </c>
      <c r="E129" s="4">
        <f>E128+E127+E126</f>
        <v>2</v>
      </c>
      <c r="F129" s="4">
        <f t="shared" ref="F129:J129" si="18">F128+F127+F126</f>
        <v>6</v>
      </c>
      <c r="G129" s="4">
        <f t="shared" si="18"/>
        <v>0</v>
      </c>
      <c r="H129" s="4">
        <f t="shared" si="18"/>
        <v>5</v>
      </c>
      <c r="I129" s="4">
        <f t="shared" si="18"/>
        <v>1</v>
      </c>
      <c r="J129" s="4">
        <f t="shared" si="18"/>
        <v>1</v>
      </c>
      <c r="K129" s="4">
        <f>E129+G129+I129</f>
        <v>3</v>
      </c>
      <c r="L129" s="4">
        <f>F129+H129+J129</f>
        <v>12</v>
      </c>
      <c r="M129">
        <f>SUM(M126:M128)</f>
        <v>0</v>
      </c>
    </row>
    <row r="131" spans="4:13">
      <c r="D131" s="4" t="s">
        <v>28</v>
      </c>
    </row>
    <row r="132" spans="4:13">
      <c r="D132" t="s">
        <v>57</v>
      </c>
    </row>
    <row r="133" spans="4:13">
      <c r="D133" t="s">
        <v>58</v>
      </c>
    </row>
    <row r="134" spans="4:13">
      <c r="D134" t="s">
        <v>62</v>
      </c>
    </row>
    <row r="135" spans="4:13">
      <c r="D135" s="4" t="s">
        <v>25</v>
      </c>
      <c r="E135" s="4">
        <f>E132+E133+E134</f>
        <v>0</v>
      </c>
      <c r="F135" s="4">
        <f t="shared" ref="F135:J135" si="19">F132+F133+F134</f>
        <v>0</v>
      </c>
      <c r="G135" s="4">
        <f t="shared" si="19"/>
        <v>0</v>
      </c>
      <c r="H135" s="4">
        <f t="shared" si="19"/>
        <v>0</v>
      </c>
      <c r="I135" s="4">
        <f t="shared" si="19"/>
        <v>0</v>
      </c>
      <c r="J135" s="4">
        <f t="shared" si="19"/>
        <v>0</v>
      </c>
      <c r="K135" s="4">
        <f>E135+G135+I135</f>
        <v>0</v>
      </c>
      <c r="L135" s="4">
        <f>F135+H135+J135</f>
        <v>0</v>
      </c>
      <c r="M135">
        <f>SUM(M132:M134)</f>
        <v>0</v>
      </c>
    </row>
    <row r="137" spans="4:13">
      <c r="D137" s="4" t="s">
        <v>31</v>
      </c>
    </row>
    <row r="138" spans="4:13">
      <c r="D138" s="5" t="s">
        <v>69</v>
      </c>
      <c r="E138">
        <v>1</v>
      </c>
      <c r="F138">
        <v>2</v>
      </c>
    </row>
    <row r="139" spans="4:13">
      <c r="D139" s="5" t="s">
        <v>70</v>
      </c>
      <c r="F139">
        <v>1</v>
      </c>
    </row>
    <row r="140" spans="4:13">
      <c r="D140" s="5" t="s">
        <v>71</v>
      </c>
      <c r="J140">
        <v>1</v>
      </c>
    </row>
    <row r="141" spans="4:13">
      <c r="D141" s="4" t="s">
        <v>25</v>
      </c>
      <c r="E141" s="5">
        <f>SUM(E138:E140)</f>
        <v>1</v>
      </c>
      <c r="F141" s="5">
        <f t="shared" ref="F141:J141" si="20">SUM(F138:F140)</f>
        <v>3</v>
      </c>
      <c r="G141" s="5">
        <f t="shared" si="20"/>
        <v>0</v>
      </c>
      <c r="H141" s="5">
        <f t="shared" si="20"/>
        <v>0</v>
      </c>
      <c r="I141" s="5">
        <f t="shared" si="20"/>
        <v>0</v>
      </c>
      <c r="J141" s="5">
        <f t="shared" si="20"/>
        <v>1</v>
      </c>
      <c r="K141" s="5">
        <f>SUM(E141,G141,I141)</f>
        <v>1</v>
      </c>
      <c r="L141" s="5">
        <f>SUM(F141,H141,J141)</f>
        <v>4</v>
      </c>
      <c r="M141">
        <f>SUM(M139:M140)</f>
        <v>0</v>
      </c>
    </row>
    <row r="143" spans="4:13">
      <c r="D143" s="4" t="s">
        <v>75</v>
      </c>
    </row>
    <row r="144" spans="4:13">
      <c r="D144" t="s">
        <v>76</v>
      </c>
    </row>
    <row r="145" spans="4:13">
      <c r="D145" t="s">
        <v>77</v>
      </c>
    </row>
    <row r="146" spans="4:13">
      <c r="D146" s="4" t="s">
        <v>25</v>
      </c>
      <c r="E146" s="4">
        <f>E145+E144</f>
        <v>0</v>
      </c>
      <c r="F146" s="4">
        <f t="shared" ref="F146:J146" si="21">F145+F144</f>
        <v>0</v>
      </c>
      <c r="G146" s="4">
        <f t="shared" si="21"/>
        <v>0</v>
      </c>
      <c r="H146" s="4">
        <f t="shared" si="21"/>
        <v>0</v>
      </c>
      <c r="I146" s="4">
        <f t="shared" si="21"/>
        <v>0</v>
      </c>
      <c r="J146" s="4">
        <f t="shared" si="21"/>
        <v>0</v>
      </c>
      <c r="K146" s="4">
        <f>E146+G146+I146</f>
        <v>0</v>
      </c>
      <c r="L146" s="4">
        <f>F146+H146+J146</f>
        <v>0</v>
      </c>
      <c r="M146">
        <f>SUM(M144:M145)</f>
        <v>0</v>
      </c>
    </row>
    <row r="148" spans="4:13">
      <c r="D148" s="4" t="s">
        <v>84</v>
      </c>
    </row>
    <row r="149" spans="4:13">
      <c r="D149" t="s">
        <v>85</v>
      </c>
    </row>
    <row r="150" spans="4:13">
      <c r="D150" t="s">
        <v>89</v>
      </c>
    </row>
    <row r="151" spans="4:13">
      <c r="D151" s="4" t="s">
        <v>25</v>
      </c>
      <c r="E151" s="4">
        <f>E150+E149</f>
        <v>0</v>
      </c>
      <c r="F151" s="4">
        <f t="shared" ref="F151:J151" si="22">F150+F149</f>
        <v>0</v>
      </c>
      <c r="G151" s="4">
        <f t="shared" si="22"/>
        <v>0</v>
      </c>
      <c r="H151" s="4">
        <f t="shared" si="22"/>
        <v>0</v>
      </c>
      <c r="I151" s="4">
        <f t="shared" si="22"/>
        <v>0</v>
      </c>
      <c r="J151" s="4">
        <f t="shared" si="22"/>
        <v>0</v>
      </c>
      <c r="K151" s="4">
        <f>E151+G151+I151</f>
        <v>0</v>
      </c>
      <c r="L151" s="4">
        <f>F151+H151+J151</f>
        <v>0</v>
      </c>
      <c r="M151">
        <f>SUM(M149:M150)</f>
        <v>0</v>
      </c>
    </row>
    <row r="153" spans="4:13">
      <c r="D153" s="4" t="s">
        <v>37</v>
      </c>
    </row>
    <row r="154" spans="4:13">
      <c r="D154" t="s">
        <v>93</v>
      </c>
    </row>
    <row r="155" spans="4:13">
      <c r="D155" s="5" t="s">
        <v>94</v>
      </c>
    </row>
    <row r="156" spans="4:13">
      <c r="D156" s="4" t="s">
        <v>25</v>
      </c>
      <c r="E156" s="4">
        <f>E155+E154</f>
        <v>0</v>
      </c>
      <c r="F156" s="4">
        <f t="shared" ref="F156:J156" si="23">F155+F154</f>
        <v>0</v>
      </c>
      <c r="G156" s="4">
        <f t="shared" si="23"/>
        <v>0</v>
      </c>
      <c r="H156" s="4">
        <f t="shared" si="23"/>
        <v>0</v>
      </c>
      <c r="I156" s="4">
        <f t="shared" si="23"/>
        <v>0</v>
      </c>
      <c r="J156" s="4">
        <f t="shared" si="23"/>
        <v>0</v>
      </c>
      <c r="K156" s="4">
        <f>E156+G156+I156</f>
        <v>0</v>
      </c>
      <c r="L156" s="4">
        <f>F156+H156+J156</f>
        <v>0</v>
      </c>
      <c r="M156">
        <f>SUM(M154:M155)</f>
        <v>0</v>
      </c>
    </row>
    <row r="158" spans="4:13">
      <c r="D158" s="4"/>
    </row>
    <row r="160" spans="4:13">
      <c r="D16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64AE-63E7-6C4B-8C86-4AFCB287BAF2}">
  <dimension ref="C3:AT160"/>
  <sheetViews>
    <sheetView topLeftCell="F1" zoomScale="56" workbookViewId="0">
      <selection activeCell="S12" sqref="S12"/>
    </sheetView>
  </sheetViews>
  <sheetFormatPr defaultColWidth="11" defaultRowHeight="15.95"/>
  <cols>
    <col min="4" max="4" width="21.875" customWidth="1"/>
    <col min="5" max="5" width="22.375" customWidth="1"/>
    <col min="6" max="6" width="24.625" bestFit="1" customWidth="1"/>
    <col min="7" max="7" width="21.875" customWidth="1"/>
    <col min="8" max="8" width="24.625" customWidth="1"/>
    <col min="9" max="9" width="24.875" customWidth="1"/>
    <col min="10" max="10" width="24.375" customWidth="1"/>
    <col min="11" max="11" width="22.625" customWidth="1"/>
    <col min="12" max="12" width="24.5" customWidth="1"/>
    <col min="13" max="13" width="28" customWidth="1"/>
    <col min="14" max="14" width="31.375" customWidth="1"/>
    <col min="15" max="15" width="15.125" customWidth="1"/>
    <col min="16" max="16" width="37.375" customWidth="1"/>
    <col min="17" max="17" width="42.5" customWidth="1"/>
    <col min="18" max="18" width="18.375" customWidth="1"/>
    <col min="19" max="19" width="17.5" customWidth="1"/>
    <col min="23" max="23" width="44.125" customWidth="1"/>
  </cols>
  <sheetData>
    <row r="3" spans="4:46"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9" t="s">
        <v>8</v>
      </c>
      <c r="N3" s="9" t="s">
        <v>9</v>
      </c>
      <c r="R3" t="s">
        <v>10</v>
      </c>
      <c r="S3" t="s">
        <v>11</v>
      </c>
    </row>
    <row r="4" spans="4:46">
      <c r="D4" s="4" t="s">
        <v>12</v>
      </c>
    </row>
    <row r="5" spans="4:46" ht="21">
      <c r="D5" t="s">
        <v>13</v>
      </c>
      <c r="G5">
        <v>1</v>
      </c>
      <c r="H5">
        <v>2</v>
      </c>
      <c r="I5">
        <v>1</v>
      </c>
      <c r="J5">
        <v>2</v>
      </c>
      <c r="P5" s="2" t="s">
        <v>14</v>
      </c>
      <c r="Q5" s="2" t="s">
        <v>15</v>
      </c>
      <c r="R5" s="2" t="s">
        <v>16</v>
      </c>
      <c r="S5" s="2" t="s">
        <v>17</v>
      </c>
    </row>
    <row r="6" spans="4:46" ht="24">
      <c r="D6" t="s">
        <v>18</v>
      </c>
      <c r="G6">
        <v>1</v>
      </c>
      <c r="H6">
        <v>1</v>
      </c>
      <c r="P6" s="1" t="s">
        <v>19</v>
      </c>
      <c r="Q6" s="1">
        <f>(K8*2)+(K61*2)+(K114*3)+M8+M61+M114</f>
        <v>12</v>
      </c>
      <c r="R6" s="7">
        <f>Q6/(L8+L61+L114)</f>
        <v>1.0909090909090908</v>
      </c>
      <c r="S6" s="8">
        <f>Q6/Q15</f>
        <v>0.15189873417721519</v>
      </c>
    </row>
    <row r="7" spans="4:46" ht="24">
      <c r="D7" t="s">
        <v>22</v>
      </c>
      <c r="P7" s="1" t="s">
        <v>23</v>
      </c>
      <c r="Q7" s="1">
        <f>(K17*2)+(K70*2)+(K123*3)+M17+M70+M123</f>
        <v>4</v>
      </c>
      <c r="R7" s="7">
        <f>Q7/(L17+L70+L123)</f>
        <v>2</v>
      </c>
      <c r="S7" s="8">
        <f>Q7/Q15</f>
        <v>5.0632911392405063E-2</v>
      </c>
    </row>
    <row r="8" spans="4:46" ht="24">
      <c r="D8" s="4" t="s">
        <v>25</v>
      </c>
      <c r="E8" s="4">
        <f>E5+E6+E7</f>
        <v>0</v>
      </c>
      <c r="F8" s="4">
        <f t="shared" ref="F8:J8" si="0">F5+F6+F7</f>
        <v>0</v>
      </c>
      <c r="G8" s="4">
        <f t="shared" si="0"/>
        <v>2</v>
      </c>
      <c r="H8" s="4">
        <f t="shared" si="0"/>
        <v>3</v>
      </c>
      <c r="I8" s="4">
        <f t="shared" si="0"/>
        <v>1</v>
      </c>
      <c r="J8" s="4">
        <f t="shared" si="0"/>
        <v>2</v>
      </c>
      <c r="K8" s="4">
        <f>E8+G8+I8</f>
        <v>3</v>
      </c>
      <c r="L8" s="4">
        <f>F8+H8+J8</f>
        <v>5</v>
      </c>
      <c r="M8">
        <f>SUM(M5:M7)</f>
        <v>0</v>
      </c>
      <c r="P8" s="1" t="s">
        <v>26</v>
      </c>
      <c r="Q8" s="1">
        <f>(K23*2)+(K76*2)+(K129*3)+M23+M76+M129</f>
        <v>17</v>
      </c>
      <c r="R8" s="7">
        <f>Q8/(L23+L76+L129)</f>
        <v>1.0625</v>
      </c>
      <c r="S8" s="8">
        <f>Q8/Q15</f>
        <v>0.21518987341772153</v>
      </c>
      <c r="AL8" s="4"/>
    </row>
    <row r="9" spans="4:46" ht="24">
      <c r="P9" s="1" t="s">
        <v>28</v>
      </c>
      <c r="Q9" s="1">
        <f>(K29*2)+(K82*2)+(K135*3)+M29+M82+M135</f>
        <v>5</v>
      </c>
      <c r="R9" s="7">
        <f>Q9/(L29+L82+L135)</f>
        <v>1</v>
      </c>
      <c r="S9" s="8">
        <f>Q9/Q15</f>
        <v>6.3291139240506333E-2</v>
      </c>
    </row>
    <row r="10" spans="4:46" ht="24">
      <c r="D10" s="4" t="s">
        <v>30</v>
      </c>
      <c r="P10" s="1" t="s">
        <v>31</v>
      </c>
      <c r="Q10" s="1">
        <f>(K35*2)+(K88*2)+(K141*3)+M35+M88+M141</f>
        <v>12</v>
      </c>
      <c r="R10" s="7">
        <f>Q10/(L35+L88+L141)</f>
        <v>1.3333333333333333</v>
      </c>
      <c r="S10" s="8">
        <f>Q10/Q15</f>
        <v>0.15189873417721519</v>
      </c>
    </row>
    <row r="11" spans="4:46" ht="24">
      <c r="D11" t="s">
        <v>32</v>
      </c>
      <c r="P11" s="1" t="s">
        <v>33</v>
      </c>
      <c r="Q11" s="1">
        <f>(K40*2)+(K93*2)+(K146*3)+M40+M93+M146</f>
        <v>6</v>
      </c>
      <c r="R11" s="7">
        <f>Q11/(L40+L93+L146)</f>
        <v>0.6</v>
      </c>
      <c r="S11" s="8">
        <f>Q11/Q15</f>
        <v>7.5949367088607597E-2</v>
      </c>
    </row>
    <row r="12" spans="4:46" ht="24">
      <c r="D12" t="s">
        <v>34</v>
      </c>
      <c r="P12" s="1" t="s">
        <v>35</v>
      </c>
      <c r="Q12" s="1">
        <f>(K45*2)+(K98*2)+(3*K151)+M45+M98+M151</f>
        <v>8</v>
      </c>
      <c r="R12" s="7">
        <f>Q12/(L45+L98+L151)</f>
        <v>1.6</v>
      </c>
      <c r="S12" s="8">
        <f>Q12/Q15</f>
        <v>0.10126582278481013</v>
      </c>
      <c r="AL12" s="4"/>
      <c r="AM12" s="4"/>
      <c r="AN12" s="4"/>
      <c r="AO12" s="4"/>
      <c r="AP12" s="4"/>
      <c r="AQ12" s="4"/>
      <c r="AR12" s="4"/>
      <c r="AS12" s="4"/>
      <c r="AT12" s="4"/>
    </row>
    <row r="13" spans="4:46" ht="24">
      <c r="D13" t="s">
        <v>36</v>
      </c>
      <c r="P13" s="1" t="s">
        <v>37</v>
      </c>
      <c r="Q13" s="1">
        <f>(K50*2)+(K103*2)+(K156*3)+M50+M103+M156</f>
        <v>3</v>
      </c>
      <c r="R13" s="7">
        <f>Q13/(L50+L103+L156)</f>
        <v>1</v>
      </c>
      <c r="S13" s="8">
        <f>Q13/Q15</f>
        <v>3.7974683544303799E-2</v>
      </c>
    </row>
    <row r="14" spans="4:46" ht="24">
      <c r="D14" t="s">
        <v>38</v>
      </c>
      <c r="E14">
        <v>1</v>
      </c>
      <c r="F14">
        <v>1</v>
      </c>
      <c r="I14">
        <v>1</v>
      </c>
      <c r="J14">
        <v>1</v>
      </c>
      <c r="P14" s="3" t="s">
        <v>39</v>
      </c>
      <c r="Q14" s="3">
        <v>12</v>
      </c>
      <c r="S14" s="8">
        <f>Q14/Q15</f>
        <v>0.15189873417721519</v>
      </c>
      <c r="AL14" s="4"/>
    </row>
    <row r="15" spans="4:46" ht="24">
      <c r="D15" t="s">
        <v>40</v>
      </c>
      <c r="P15" s="1" t="s">
        <v>25</v>
      </c>
      <c r="Q15" s="1">
        <f>SUM(Q6:Q14)</f>
        <v>79</v>
      </c>
    </row>
    <row r="16" spans="4:46">
      <c r="D16" t="s">
        <v>41</v>
      </c>
    </row>
    <row r="17" spans="4:46" ht="24">
      <c r="D17" s="4" t="s">
        <v>25</v>
      </c>
      <c r="E17" s="4">
        <f>E11+E12+E13+E14+E15+E16</f>
        <v>1</v>
      </c>
      <c r="F17" s="4">
        <f t="shared" ref="F17:J17" si="1">F11+F12+F13+F14+F15+F16</f>
        <v>1</v>
      </c>
      <c r="G17" s="4">
        <f t="shared" si="1"/>
        <v>0</v>
      </c>
      <c r="H17" s="4">
        <f t="shared" si="1"/>
        <v>0</v>
      </c>
      <c r="I17" s="4">
        <f t="shared" si="1"/>
        <v>1</v>
      </c>
      <c r="J17" s="4">
        <f t="shared" si="1"/>
        <v>1</v>
      </c>
      <c r="K17" s="4">
        <f>E17+G17+I17</f>
        <v>2</v>
      </c>
      <c r="L17" s="4">
        <f>F17+H17+J17</f>
        <v>2</v>
      </c>
      <c r="M17">
        <f>SUM(M11:M16)</f>
        <v>0</v>
      </c>
      <c r="P17" s="1"/>
      <c r="R17" s="1"/>
    </row>
    <row r="18" spans="4:46" ht="24">
      <c r="O18" s="6"/>
      <c r="P18" s="6" t="s">
        <v>42</v>
      </c>
      <c r="Q18" s="6" t="s">
        <v>43</v>
      </c>
      <c r="R18" s="11" t="s">
        <v>44</v>
      </c>
    </row>
    <row r="19" spans="4:46" ht="24">
      <c r="D19" s="4" t="s">
        <v>26</v>
      </c>
      <c r="O19" s="6"/>
      <c r="P19" s="6">
        <f>SUM(K8,K17,K23,K29,K35,K40,K45,K50)</f>
        <v>13</v>
      </c>
      <c r="Q19" s="6">
        <f>SUM(L50,L45,L40,L35,L29,L23,L17,L8)</f>
        <v>26</v>
      </c>
      <c r="R19" s="12">
        <f>P19/Q19</f>
        <v>0.5</v>
      </c>
    </row>
    <row r="20" spans="4:46" ht="24">
      <c r="D20" s="5" t="s">
        <v>45</v>
      </c>
      <c r="O20" s="6"/>
      <c r="P20" s="6" t="s">
        <v>46</v>
      </c>
      <c r="Q20" s="6" t="s">
        <v>47</v>
      </c>
      <c r="R20" s="12" t="s">
        <v>48</v>
      </c>
    </row>
    <row r="21" spans="4:46" ht="24">
      <c r="D21" t="s">
        <v>49</v>
      </c>
      <c r="O21" s="6"/>
      <c r="P21" s="6">
        <f>SUM(E8+E17+E23+E29+E35+E40+E45+E50)</f>
        <v>2</v>
      </c>
      <c r="Q21" s="6">
        <f>SUM(F8,F17,F23,F29,F35,F40,F45,F50)</f>
        <v>5</v>
      </c>
      <c r="R21" s="12">
        <f>P21/Q21</f>
        <v>0.4</v>
      </c>
    </row>
    <row r="22" spans="4:46" ht="24">
      <c r="D22" t="s">
        <v>50</v>
      </c>
      <c r="O22" s="6"/>
      <c r="P22" s="6" t="s">
        <v>51</v>
      </c>
      <c r="Q22" s="6" t="s">
        <v>52</v>
      </c>
      <c r="R22" s="12" t="s">
        <v>53</v>
      </c>
      <c r="AL22" s="4"/>
      <c r="AM22" s="4"/>
      <c r="AN22" s="4"/>
      <c r="AO22" s="4"/>
      <c r="AP22" s="4"/>
      <c r="AQ22" s="4"/>
      <c r="AR22" s="4"/>
      <c r="AS22" s="4"/>
      <c r="AT22" s="4"/>
    </row>
    <row r="23" spans="4:46" ht="24">
      <c r="D23" s="4" t="s">
        <v>25</v>
      </c>
      <c r="E23" s="4">
        <f>E22+E21+E20</f>
        <v>0</v>
      </c>
      <c r="F23" s="4">
        <f t="shared" ref="F23:J23" si="2">F22+F21+F20</f>
        <v>0</v>
      </c>
      <c r="G23" s="4">
        <f t="shared" si="2"/>
        <v>0</v>
      </c>
      <c r="H23" s="4">
        <f t="shared" si="2"/>
        <v>0</v>
      </c>
      <c r="I23" s="4">
        <f t="shared" si="2"/>
        <v>0</v>
      </c>
      <c r="J23" s="4">
        <f t="shared" si="2"/>
        <v>0</v>
      </c>
      <c r="K23" s="4">
        <f>E23+G23+I23</f>
        <v>0</v>
      </c>
      <c r="L23" s="4">
        <f>F23+H23+J23</f>
        <v>0</v>
      </c>
      <c r="M23">
        <f>SUM(M20:M22)</f>
        <v>0</v>
      </c>
      <c r="O23" s="6"/>
      <c r="P23" s="6">
        <f>SUM(G8,G17,G23,G29,G40,G35,G45,G50)</f>
        <v>5</v>
      </c>
      <c r="Q23" s="6">
        <f>SUM(H8,H17,H23,H29,H35,H40,H45,H50)</f>
        <v>10</v>
      </c>
      <c r="R23" s="12">
        <f>P23/Q23</f>
        <v>0.5</v>
      </c>
    </row>
    <row r="24" spans="4:46" ht="24">
      <c r="O24" s="6"/>
      <c r="P24" s="6" t="s">
        <v>54</v>
      </c>
      <c r="Q24" s="6" t="s">
        <v>55</v>
      </c>
      <c r="R24" s="12" t="s">
        <v>56</v>
      </c>
      <c r="AL24" s="4"/>
    </row>
    <row r="25" spans="4:46" ht="24">
      <c r="D25" s="4" t="s">
        <v>28</v>
      </c>
      <c r="O25" s="6"/>
      <c r="P25" s="6">
        <f>SUM(I8,I17,I23,I29,I35,I40,I45,I50)</f>
        <v>6</v>
      </c>
      <c r="Q25" s="6">
        <f>SUM(J8,J17,J23,J29,J35,J40,J45,J50)</f>
        <v>11</v>
      </c>
      <c r="R25" s="12">
        <f>P25/Q25</f>
        <v>0.54545454545454541</v>
      </c>
    </row>
    <row r="26" spans="4:46" ht="24">
      <c r="D26" t="s">
        <v>57</v>
      </c>
      <c r="G26">
        <v>1</v>
      </c>
      <c r="H26">
        <v>2</v>
      </c>
      <c r="J26">
        <v>1</v>
      </c>
      <c r="O26" s="6"/>
      <c r="P26" s="6"/>
      <c r="Q26" s="6"/>
      <c r="R26" s="6"/>
    </row>
    <row r="27" spans="4:46" ht="24">
      <c r="D27" t="s">
        <v>58</v>
      </c>
      <c r="J27">
        <v>1</v>
      </c>
      <c r="P27" s="6" t="s">
        <v>59</v>
      </c>
      <c r="Q27" s="6" t="s">
        <v>60</v>
      </c>
      <c r="R27" s="11" t="s">
        <v>61</v>
      </c>
      <c r="AL27" s="4"/>
      <c r="AM27" s="4"/>
      <c r="AN27" s="4"/>
      <c r="AO27" s="4"/>
      <c r="AP27" s="4"/>
      <c r="AQ27" s="4"/>
      <c r="AR27" s="4"/>
      <c r="AS27" s="4"/>
      <c r="AT27" s="4"/>
    </row>
    <row r="28" spans="4:46" ht="24">
      <c r="D28" t="s">
        <v>62</v>
      </c>
      <c r="P28" s="6">
        <f>SUM(K61,K70,K76,K82,K88,K93,K98,K103)</f>
        <v>2</v>
      </c>
      <c r="Q28" s="6">
        <f>SUM(L61,L70,L76,L82,L88,L93,L98,L103)</f>
        <v>6</v>
      </c>
      <c r="R28" s="12">
        <f>P28/Q28</f>
        <v>0.33333333333333331</v>
      </c>
    </row>
    <row r="29" spans="4:46" ht="24">
      <c r="D29" s="4" t="s">
        <v>25</v>
      </c>
      <c r="E29" s="4">
        <f>E26+E27+E28</f>
        <v>0</v>
      </c>
      <c r="F29" s="4">
        <f t="shared" ref="F29:J29" si="3">F26+F27+F28</f>
        <v>0</v>
      </c>
      <c r="G29" s="4">
        <f t="shared" si="3"/>
        <v>1</v>
      </c>
      <c r="H29" s="4">
        <f t="shared" si="3"/>
        <v>2</v>
      </c>
      <c r="I29" s="4">
        <f t="shared" si="3"/>
        <v>0</v>
      </c>
      <c r="J29" s="4">
        <f t="shared" si="3"/>
        <v>2</v>
      </c>
      <c r="K29" s="4">
        <f>E29+G29+I29</f>
        <v>1</v>
      </c>
      <c r="L29" s="4">
        <f>F29+H29+J29</f>
        <v>4</v>
      </c>
      <c r="M29">
        <f>SUM(M26:M28)</f>
        <v>0</v>
      </c>
      <c r="P29" s="6" t="s">
        <v>63</v>
      </c>
      <c r="Q29" s="6" t="s">
        <v>64</v>
      </c>
      <c r="R29" s="10" t="s">
        <v>65</v>
      </c>
      <c r="AL29" s="4"/>
    </row>
    <row r="30" spans="4:46" ht="24">
      <c r="P30" s="6">
        <f>SUM(E61,E70,E76,E82,E88,E93,E98,E103)</f>
        <v>1</v>
      </c>
      <c r="Q30" s="6">
        <f>SUM(F61,F70,F76,F82,F88,F93,F98,F103)</f>
        <v>3</v>
      </c>
      <c r="R30" s="12">
        <f>P30/Q30</f>
        <v>0.33333333333333331</v>
      </c>
    </row>
    <row r="31" spans="4:46" ht="24">
      <c r="D31" s="4" t="s">
        <v>31</v>
      </c>
      <c r="P31" s="6" t="s">
        <v>66</v>
      </c>
      <c r="Q31" s="6" t="s">
        <v>67</v>
      </c>
      <c r="R31" s="10" t="s">
        <v>68</v>
      </c>
    </row>
    <row r="32" spans="4:46" ht="24">
      <c r="D32" s="5" t="s">
        <v>69</v>
      </c>
      <c r="P32" s="6"/>
      <c r="Q32" s="6"/>
      <c r="R32" s="10"/>
    </row>
    <row r="33" spans="3:46" ht="24">
      <c r="D33" s="5" t="s">
        <v>70</v>
      </c>
      <c r="F33">
        <v>1</v>
      </c>
      <c r="G33">
        <v>1</v>
      </c>
      <c r="H33">
        <v>1</v>
      </c>
      <c r="I33">
        <v>1</v>
      </c>
      <c r="J33">
        <v>1</v>
      </c>
      <c r="M33">
        <v>2</v>
      </c>
      <c r="P33" s="6">
        <f>SUM(G61,G70,G76,G82,G88,G93,G98,G103)</f>
        <v>1</v>
      </c>
      <c r="Q33" s="6">
        <f>SUM(H61,H70,H76,H82,H88,H93,H98,H103)</f>
        <v>3</v>
      </c>
      <c r="R33" s="12">
        <f>P33/Q33</f>
        <v>0.33333333333333331</v>
      </c>
    </row>
    <row r="34" spans="3:46" ht="24">
      <c r="C34" s="5"/>
      <c r="D34" s="5" t="s">
        <v>71</v>
      </c>
      <c r="E34" s="5"/>
      <c r="F34" s="5"/>
      <c r="G34" s="5"/>
      <c r="H34" s="5"/>
      <c r="I34" s="5"/>
      <c r="J34" s="5"/>
      <c r="K34" s="5"/>
      <c r="L34" s="5"/>
      <c r="P34" s="6" t="s">
        <v>72</v>
      </c>
      <c r="Q34" s="6" t="s">
        <v>73</v>
      </c>
      <c r="R34" s="10" t="s">
        <v>74</v>
      </c>
    </row>
    <row r="35" spans="3:46" ht="24">
      <c r="C35" s="5"/>
      <c r="D35" s="4" t="s">
        <v>25</v>
      </c>
      <c r="E35" s="5">
        <f>SUM(E32:E34)</f>
        <v>0</v>
      </c>
      <c r="F35" s="5">
        <f t="shared" ref="F35:J35" si="4">SUM(F32:F34)</f>
        <v>1</v>
      </c>
      <c r="G35" s="5">
        <f t="shared" si="4"/>
        <v>1</v>
      </c>
      <c r="H35" s="5">
        <f t="shared" si="4"/>
        <v>1</v>
      </c>
      <c r="I35" s="5">
        <f t="shared" si="4"/>
        <v>1</v>
      </c>
      <c r="J35" s="5">
        <f t="shared" si="4"/>
        <v>1</v>
      </c>
      <c r="K35" s="5">
        <f>SUM(E35,G35,I35)</f>
        <v>2</v>
      </c>
      <c r="L35" s="5">
        <f>SUM(F35,H35,J35)</f>
        <v>3</v>
      </c>
      <c r="M35">
        <f>SUM(M33:M34)</f>
        <v>2</v>
      </c>
      <c r="P35" s="6">
        <f>SUM(I61,I70,I76,I82,I88,I93,I98,I103)</f>
        <v>0</v>
      </c>
      <c r="Q35" s="6">
        <f>SUM(J61,J70,J76,J82,J88,J93,J98,J103)</f>
        <v>0</v>
      </c>
      <c r="R35" s="12" t="e">
        <f>P35/Q35</f>
        <v>#DIV/0!</v>
      </c>
    </row>
    <row r="36" spans="3:46">
      <c r="AL36" s="4"/>
      <c r="AM36" s="4"/>
      <c r="AN36" s="4"/>
      <c r="AO36" s="4"/>
      <c r="AP36" s="4"/>
      <c r="AQ36" s="4"/>
      <c r="AR36" s="4"/>
      <c r="AS36" s="4"/>
      <c r="AT36" s="4"/>
    </row>
    <row r="37" spans="3:46">
      <c r="D37" s="4" t="s">
        <v>75</v>
      </c>
    </row>
    <row r="38" spans="3:46" ht="24">
      <c r="D38" t="s">
        <v>76</v>
      </c>
      <c r="F38">
        <v>1</v>
      </c>
      <c r="G38">
        <v>1</v>
      </c>
      <c r="H38">
        <v>3</v>
      </c>
      <c r="I38">
        <v>2</v>
      </c>
      <c r="J38">
        <v>3</v>
      </c>
      <c r="P38" s="6"/>
      <c r="Q38" s="6"/>
      <c r="R38" s="6"/>
      <c r="AL38" s="4"/>
    </row>
    <row r="39" spans="3:46" ht="24">
      <c r="D39" t="s">
        <v>77</v>
      </c>
      <c r="P39" s="6" t="s">
        <v>78</v>
      </c>
      <c r="Q39" s="6" t="s">
        <v>79</v>
      </c>
      <c r="R39" s="13" t="s">
        <v>80</v>
      </c>
      <c r="AL39" s="5"/>
      <c r="AM39" s="5"/>
      <c r="AN39" s="5"/>
      <c r="AO39" s="5"/>
      <c r="AP39" s="5"/>
      <c r="AQ39" s="5"/>
      <c r="AR39" s="5"/>
      <c r="AS39" s="5"/>
      <c r="AT39" s="5"/>
    </row>
    <row r="40" spans="3:46" ht="24">
      <c r="D40" s="4" t="s">
        <v>25</v>
      </c>
      <c r="E40" s="4">
        <f>E39+E38</f>
        <v>0</v>
      </c>
      <c r="F40" s="4">
        <f t="shared" ref="F40:J40" si="5">F39+F38</f>
        <v>1</v>
      </c>
      <c r="G40" s="4">
        <f t="shared" si="5"/>
        <v>1</v>
      </c>
      <c r="H40" s="4">
        <f t="shared" si="5"/>
        <v>3</v>
      </c>
      <c r="I40" s="4">
        <f t="shared" si="5"/>
        <v>2</v>
      </c>
      <c r="J40" s="4">
        <f t="shared" si="5"/>
        <v>3</v>
      </c>
      <c r="K40" s="4">
        <f>E40+G40+I40</f>
        <v>3</v>
      </c>
      <c r="L40" s="4">
        <f>F40+H40+J40</f>
        <v>7</v>
      </c>
      <c r="M40">
        <f>SUM(M38:M39)</f>
        <v>0</v>
      </c>
      <c r="P40" s="6">
        <f>SUM(K114,K123,K129,K135,K141,K146,K151,K156)</f>
        <v>11</v>
      </c>
      <c r="Q40" s="6">
        <f>SUM(L114,L123,L129,L141,L135,L146,L151,L156)</f>
        <v>29</v>
      </c>
      <c r="R40" s="12">
        <f>P40/Q40</f>
        <v>0.37931034482758619</v>
      </c>
    </row>
    <row r="41" spans="3:46" ht="24">
      <c r="P41" s="6" t="s">
        <v>81</v>
      </c>
      <c r="Q41" s="6" t="s">
        <v>82</v>
      </c>
      <c r="R41" s="10" t="s">
        <v>83</v>
      </c>
      <c r="AL41" s="4"/>
    </row>
    <row r="42" spans="3:46" ht="24">
      <c r="D42" s="4" t="s">
        <v>84</v>
      </c>
      <c r="P42" s="6">
        <f>SUM(E114,E123,E129,E135,E141,E146,E151,E156)</f>
        <v>3</v>
      </c>
      <c r="Q42" s="6">
        <f>SUM(F114,F123,F129,F135,F141,F146,F151,F156)</f>
        <v>11</v>
      </c>
      <c r="R42" s="12">
        <f>P42/Q42</f>
        <v>0.27272727272727271</v>
      </c>
    </row>
    <row r="43" spans="3:46" ht="24">
      <c r="D43" t="s">
        <v>85</v>
      </c>
      <c r="E43">
        <v>1</v>
      </c>
      <c r="F43">
        <v>1</v>
      </c>
      <c r="H43">
        <v>1</v>
      </c>
      <c r="I43">
        <v>1</v>
      </c>
      <c r="J43">
        <v>2</v>
      </c>
      <c r="M43">
        <v>2</v>
      </c>
      <c r="P43" s="6" t="s">
        <v>86</v>
      </c>
      <c r="Q43" s="6" t="s">
        <v>87</v>
      </c>
      <c r="R43" s="10" t="s">
        <v>88</v>
      </c>
    </row>
    <row r="44" spans="3:46" ht="24">
      <c r="D44" t="s">
        <v>89</v>
      </c>
      <c r="P44" s="6">
        <f>SUM(G114,G123,G129,G135,G141,G146,G151,G156)</f>
        <v>4</v>
      </c>
      <c r="Q44" s="6">
        <f>SUM(H114,H123,H129,H135,H141,H146,H151,H156)</f>
        <v>7</v>
      </c>
      <c r="R44" s="12">
        <f>P44/Q44</f>
        <v>0.5714285714285714</v>
      </c>
      <c r="AL44" s="4"/>
      <c r="AM44" s="4"/>
      <c r="AN44" s="4"/>
      <c r="AO44" s="4"/>
      <c r="AP44" s="4"/>
      <c r="AQ44" s="4"/>
      <c r="AR44" s="4"/>
      <c r="AS44" s="4"/>
      <c r="AT44" s="4"/>
    </row>
    <row r="45" spans="3:46" ht="24">
      <c r="D45" s="4" t="s">
        <v>25</v>
      </c>
      <c r="E45" s="4">
        <f>E44+E43</f>
        <v>1</v>
      </c>
      <c r="F45" s="4">
        <f t="shared" ref="F45:J45" si="6">F44+F43</f>
        <v>1</v>
      </c>
      <c r="G45" s="4">
        <f t="shared" si="6"/>
        <v>0</v>
      </c>
      <c r="H45" s="4">
        <f t="shared" si="6"/>
        <v>1</v>
      </c>
      <c r="I45" s="4">
        <f t="shared" si="6"/>
        <v>1</v>
      </c>
      <c r="J45" s="4">
        <f t="shared" si="6"/>
        <v>2</v>
      </c>
      <c r="K45" s="4">
        <f>E45+G45+I45</f>
        <v>2</v>
      </c>
      <c r="L45" s="4">
        <f>F45+H45+J45</f>
        <v>4</v>
      </c>
      <c r="M45">
        <f>SUM(M43:M44)</f>
        <v>2</v>
      </c>
      <c r="P45" s="6" t="s">
        <v>90</v>
      </c>
      <c r="Q45" s="6" t="s">
        <v>91</v>
      </c>
      <c r="R45" s="10" t="s">
        <v>92</v>
      </c>
    </row>
    <row r="46" spans="3:46" ht="24">
      <c r="P46" s="6">
        <f>SUM(I114,I123,I129,I135,I141,I146,I151,I156)</f>
        <v>4</v>
      </c>
      <c r="Q46" s="6">
        <f>SUM(J114,J123,J129,J135,J141,J146,J151,J156)</f>
        <v>11</v>
      </c>
      <c r="R46" s="12">
        <f>P46/Q46</f>
        <v>0.36363636363636365</v>
      </c>
      <c r="AL46" s="4"/>
    </row>
    <row r="47" spans="3:46" ht="24">
      <c r="D47" s="4" t="s">
        <v>37</v>
      </c>
      <c r="P47" s="6"/>
      <c r="Q47" s="6"/>
      <c r="R47" s="6"/>
    </row>
    <row r="48" spans="3:46" ht="24">
      <c r="D48" t="s">
        <v>93</v>
      </c>
      <c r="F48">
        <v>1</v>
      </c>
      <c r="P48" s="6"/>
      <c r="Q48" s="6"/>
      <c r="R48" s="6"/>
    </row>
    <row r="49" spans="4:46" ht="24">
      <c r="D49" s="5" t="s">
        <v>94</v>
      </c>
      <c r="P49" s="6" t="s">
        <v>95</v>
      </c>
      <c r="Q49" s="6">
        <f>M8+M17+M23+M29+M35+M40+M45+M50+M61+M70+M76+M82+M88+M93+M98+M103+M114+M123+M129+M135+M141+M146+M151+M156</f>
        <v>4</v>
      </c>
      <c r="R49" s="6"/>
      <c r="AL49" s="4"/>
      <c r="AM49" s="4"/>
      <c r="AN49" s="4"/>
      <c r="AO49" s="4"/>
      <c r="AP49" s="4"/>
      <c r="AQ49" s="4"/>
      <c r="AR49" s="4"/>
      <c r="AS49" s="4"/>
      <c r="AT49" s="4"/>
    </row>
    <row r="50" spans="4:46" ht="24">
      <c r="D50" s="4" t="s">
        <v>25</v>
      </c>
      <c r="E50" s="4">
        <f>E49+E48</f>
        <v>0</v>
      </c>
      <c r="F50" s="4">
        <f t="shared" ref="F50:J50" si="7">F49+F48</f>
        <v>1</v>
      </c>
      <c r="G50" s="4">
        <f t="shared" si="7"/>
        <v>0</v>
      </c>
      <c r="H50" s="4">
        <f t="shared" si="7"/>
        <v>0</v>
      </c>
      <c r="I50" s="4">
        <f t="shared" si="7"/>
        <v>0</v>
      </c>
      <c r="J50" s="4">
        <f t="shared" si="7"/>
        <v>0</v>
      </c>
      <c r="K50" s="4">
        <f>E50+G50+I50</f>
        <v>0</v>
      </c>
      <c r="L50" s="4">
        <f>F50+H50+J50</f>
        <v>1</v>
      </c>
      <c r="M50">
        <f>SUM(M48:M49)</f>
        <v>0</v>
      </c>
      <c r="P50" s="6"/>
      <c r="Q50" s="6"/>
      <c r="R50" s="6"/>
    </row>
    <row r="51" spans="4:46" ht="24">
      <c r="P51" s="6"/>
      <c r="Q51" s="6"/>
      <c r="R51" s="6"/>
      <c r="AL51" s="4"/>
    </row>
    <row r="52" spans="4:46">
      <c r="D52" s="4"/>
    </row>
    <row r="53" spans="4:46">
      <c r="AL53" s="5"/>
    </row>
    <row r="54" spans="4:46">
      <c r="D54" s="4"/>
      <c r="AL54" s="4"/>
      <c r="AM54" s="4"/>
      <c r="AN54" s="4"/>
      <c r="AO54" s="4"/>
      <c r="AP54" s="4"/>
      <c r="AQ54" s="4"/>
      <c r="AR54" s="4"/>
      <c r="AS54" s="4"/>
      <c r="AT54" s="4"/>
    </row>
    <row r="56" spans="4:46">
      <c r="E56" s="4" t="s">
        <v>96</v>
      </c>
      <c r="F56" s="4" t="s">
        <v>97</v>
      </c>
      <c r="G56" s="4" t="s">
        <v>98</v>
      </c>
      <c r="H56" s="4" t="s">
        <v>99</v>
      </c>
      <c r="I56" s="4" t="s">
        <v>100</v>
      </c>
      <c r="J56" s="4" t="s">
        <v>101</v>
      </c>
      <c r="K56" s="4" t="s">
        <v>102</v>
      </c>
      <c r="L56" s="4" t="s">
        <v>103</v>
      </c>
      <c r="M56" s="9" t="s">
        <v>8</v>
      </c>
      <c r="N56" s="9" t="s">
        <v>9</v>
      </c>
      <c r="AL56" s="4"/>
    </row>
    <row r="57" spans="4:46">
      <c r="D57" s="4" t="s">
        <v>12</v>
      </c>
    </row>
    <row r="58" spans="4:46">
      <c r="D58" t="s">
        <v>13</v>
      </c>
      <c r="F58">
        <v>1</v>
      </c>
    </row>
    <row r="59" spans="4:46">
      <c r="D59" t="s">
        <v>18</v>
      </c>
    </row>
    <row r="60" spans="4:46">
      <c r="D60" t="s">
        <v>22</v>
      </c>
    </row>
    <row r="61" spans="4:46">
      <c r="D61" s="4" t="s">
        <v>25</v>
      </c>
      <c r="E61" s="4">
        <f>E58+E59+E60</f>
        <v>0</v>
      </c>
      <c r="F61" s="4">
        <f t="shared" ref="F61:J61" si="8">F58+F59+F60</f>
        <v>1</v>
      </c>
      <c r="G61" s="4">
        <f t="shared" si="8"/>
        <v>0</v>
      </c>
      <c r="H61" s="4">
        <f t="shared" si="8"/>
        <v>0</v>
      </c>
      <c r="I61" s="4">
        <f t="shared" si="8"/>
        <v>0</v>
      </c>
      <c r="J61" s="4">
        <f t="shared" si="8"/>
        <v>0</v>
      </c>
      <c r="K61" s="4">
        <f>E61+G61+I61</f>
        <v>0</v>
      </c>
      <c r="L61" s="4">
        <f>F61+H61+J61</f>
        <v>1</v>
      </c>
      <c r="M61">
        <f>SUM(M58:M60)</f>
        <v>0</v>
      </c>
    </row>
    <row r="63" spans="4:46">
      <c r="D63" s="4" t="s">
        <v>30</v>
      </c>
    </row>
    <row r="64" spans="4:46">
      <c r="D64" t="s">
        <v>32</v>
      </c>
    </row>
    <row r="65" spans="4:13">
      <c r="D65" t="s">
        <v>34</v>
      </c>
    </row>
    <row r="66" spans="4:13">
      <c r="D66" t="s">
        <v>36</v>
      </c>
    </row>
    <row r="67" spans="4:13">
      <c r="D67" t="s">
        <v>38</v>
      </c>
    </row>
    <row r="68" spans="4:13">
      <c r="D68" t="s">
        <v>40</v>
      </c>
    </row>
    <row r="69" spans="4:13">
      <c r="D69" t="s">
        <v>41</v>
      </c>
    </row>
    <row r="70" spans="4:13">
      <c r="D70" s="4" t="s">
        <v>25</v>
      </c>
      <c r="E70" s="4">
        <f>E64+E65+E66+E67+E68+E69</f>
        <v>0</v>
      </c>
      <c r="F70" s="4">
        <f t="shared" ref="F70:J70" si="9">F64+F65+F66+F67+F68+F69</f>
        <v>0</v>
      </c>
      <c r="G70" s="4">
        <f t="shared" si="9"/>
        <v>0</v>
      </c>
      <c r="H70" s="4">
        <f t="shared" si="9"/>
        <v>0</v>
      </c>
      <c r="I70" s="4">
        <f t="shared" si="9"/>
        <v>0</v>
      </c>
      <c r="J70" s="4">
        <f t="shared" si="9"/>
        <v>0</v>
      </c>
      <c r="K70" s="4">
        <f>E70+G70+I70</f>
        <v>0</v>
      </c>
      <c r="L70" s="4">
        <f>F70+H70+J70</f>
        <v>0</v>
      </c>
      <c r="M70">
        <f>SUM(M64:M69)</f>
        <v>0</v>
      </c>
    </row>
    <row r="72" spans="4:13">
      <c r="D72" s="4" t="s">
        <v>26</v>
      </c>
    </row>
    <row r="73" spans="4:13">
      <c r="D73" s="5" t="s">
        <v>45</v>
      </c>
      <c r="F73">
        <v>1</v>
      </c>
      <c r="G73">
        <v>1</v>
      </c>
      <c r="H73">
        <v>1</v>
      </c>
    </row>
    <row r="74" spans="4:13">
      <c r="D74" t="s">
        <v>49</v>
      </c>
    </row>
    <row r="75" spans="4:13">
      <c r="D75" t="s">
        <v>50</v>
      </c>
      <c r="H75">
        <v>1</v>
      </c>
    </row>
    <row r="76" spans="4:13">
      <c r="D76" s="4" t="s">
        <v>25</v>
      </c>
      <c r="E76" s="4">
        <f>E75+E74+E73</f>
        <v>0</v>
      </c>
      <c r="F76" s="4">
        <f t="shared" ref="F76:J76" si="10">F75+F74+F73</f>
        <v>1</v>
      </c>
      <c r="G76" s="4">
        <f t="shared" si="10"/>
        <v>1</v>
      </c>
      <c r="H76" s="4">
        <f t="shared" si="10"/>
        <v>2</v>
      </c>
      <c r="I76" s="4">
        <f t="shared" si="10"/>
        <v>0</v>
      </c>
      <c r="J76" s="4">
        <f t="shared" si="10"/>
        <v>0</v>
      </c>
      <c r="K76" s="4">
        <f>E76+G76+I76</f>
        <v>1</v>
      </c>
      <c r="L76" s="4">
        <f>F76+H76+J76</f>
        <v>3</v>
      </c>
      <c r="M76">
        <f>SUM(M73:M75)</f>
        <v>0</v>
      </c>
    </row>
    <row r="78" spans="4:13">
      <c r="D78" s="4" t="s">
        <v>28</v>
      </c>
    </row>
    <row r="79" spans="4:13">
      <c r="D79" t="s">
        <v>57</v>
      </c>
    </row>
    <row r="80" spans="4:13">
      <c r="D80" t="s">
        <v>58</v>
      </c>
    </row>
    <row r="81" spans="4:13">
      <c r="D81" t="s">
        <v>62</v>
      </c>
    </row>
    <row r="82" spans="4:13">
      <c r="D82" s="4" t="s">
        <v>25</v>
      </c>
      <c r="E82" s="4">
        <f>E79+E80+E81</f>
        <v>0</v>
      </c>
      <c r="F82" s="4">
        <f t="shared" ref="F82:J82" si="11">F79+F80+F81</f>
        <v>0</v>
      </c>
      <c r="G82" s="4">
        <f t="shared" si="11"/>
        <v>0</v>
      </c>
      <c r="H82" s="4">
        <f t="shared" si="11"/>
        <v>0</v>
      </c>
      <c r="I82" s="4">
        <f t="shared" si="11"/>
        <v>0</v>
      </c>
      <c r="J82" s="4">
        <f t="shared" si="11"/>
        <v>0</v>
      </c>
      <c r="K82" s="4">
        <f>E82+G82+I82</f>
        <v>0</v>
      </c>
      <c r="L82" s="4">
        <f>F82+H82+J82</f>
        <v>0</v>
      </c>
      <c r="M82">
        <f>SUM(M79:M81)</f>
        <v>0</v>
      </c>
    </row>
    <row r="84" spans="4:13">
      <c r="D84" s="4" t="s">
        <v>31</v>
      </c>
    </row>
    <row r="85" spans="4:13">
      <c r="D85" s="5" t="s">
        <v>69</v>
      </c>
    </row>
    <row r="86" spans="4:13">
      <c r="D86" s="5" t="s">
        <v>70</v>
      </c>
    </row>
    <row r="87" spans="4:13">
      <c r="D87" s="5" t="s">
        <v>71</v>
      </c>
      <c r="E87" s="5"/>
      <c r="F87" s="5"/>
      <c r="G87" s="5"/>
      <c r="H87" s="5"/>
      <c r="I87" s="5"/>
      <c r="J87" s="5"/>
      <c r="K87" s="5"/>
      <c r="L87" s="5"/>
    </row>
    <row r="88" spans="4:13">
      <c r="D88" s="4" t="s">
        <v>25</v>
      </c>
      <c r="E88" s="5">
        <f>SUM(E85:E87)</f>
        <v>0</v>
      </c>
      <c r="F88" s="5">
        <f t="shared" ref="F88:J88" si="12">SUM(F85:F87)</f>
        <v>0</v>
      </c>
      <c r="G88" s="5">
        <f t="shared" si="12"/>
        <v>0</v>
      </c>
      <c r="H88" s="5">
        <f t="shared" si="12"/>
        <v>0</v>
      </c>
      <c r="I88" s="5">
        <f t="shared" si="12"/>
        <v>0</v>
      </c>
      <c r="J88" s="5">
        <f t="shared" si="12"/>
        <v>0</v>
      </c>
      <c r="K88" s="5">
        <f>SUM(E88,G88,I88)</f>
        <v>0</v>
      </c>
      <c r="L88" s="5">
        <f>SUM(F88,H88,J88)</f>
        <v>0</v>
      </c>
      <c r="M88">
        <f>SUM(M86:M87)</f>
        <v>0</v>
      </c>
    </row>
    <row r="90" spans="4:13">
      <c r="D90" s="4" t="s">
        <v>75</v>
      </c>
    </row>
    <row r="91" spans="4:13">
      <c r="D91" t="s">
        <v>76</v>
      </c>
      <c r="H91">
        <v>1</v>
      </c>
    </row>
    <row r="92" spans="4:13">
      <c r="D92" t="s">
        <v>77</v>
      </c>
    </row>
    <row r="93" spans="4:13">
      <c r="D93" s="4" t="s">
        <v>25</v>
      </c>
      <c r="E93" s="4">
        <f>E92+E91</f>
        <v>0</v>
      </c>
      <c r="F93" s="4">
        <f t="shared" ref="F93:J93" si="13">F92+F91</f>
        <v>0</v>
      </c>
      <c r="G93" s="4">
        <f t="shared" si="13"/>
        <v>0</v>
      </c>
      <c r="H93" s="4">
        <f t="shared" si="13"/>
        <v>1</v>
      </c>
      <c r="I93" s="4">
        <f t="shared" si="13"/>
        <v>0</v>
      </c>
      <c r="J93" s="4">
        <f t="shared" si="13"/>
        <v>0</v>
      </c>
      <c r="K93" s="4">
        <f>E93+G93+I93</f>
        <v>0</v>
      </c>
      <c r="L93" s="4">
        <f>F93+H93+J93</f>
        <v>1</v>
      </c>
      <c r="M93">
        <f>SUM(M91:M92)</f>
        <v>0</v>
      </c>
    </row>
    <row r="95" spans="4:13">
      <c r="D95" s="4" t="s">
        <v>84</v>
      </c>
    </row>
    <row r="96" spans="4:13">
      <c r="D96" t="s">
        <v>85</v>
      </c>
    </row>
    <row r="97" spans="4:14">
      <c r="D97" t="s">
        <v>89</v>
      </c>
      <c r="E97">
        <v>1</v>
      </c>
      <c r="F97">
        <v>1</v>
      </c>
    </row>
    <row r="98" spans="4:14">
      <c r="D98" s="4" t="s">
        <v>25</v>
      </c>
      <c r="E98" s="4">
        <f>E97+E96</f>
        <v>1</v>
      </c>
      <c r="F98" s="4">
        <f t="shared" ref="F98:J98" si="14">F97+F96</f>
        <v>1</v>
      </c>
      <c r="G98" s="4">
        <f t="shared" si="14"/>
        <v>0</v>
      </c>
      <c r="H98" s="4">
        <f t="shared" si="14"/>
        <v>0</v>
      </c>
      <c r="I98" s="4">
        <f t="shared" si="14"/>
        <v>0</v>
      </c>
      <c r="J98" s="4">
        <f t="shared" si="14"/>
        <v>0</v>
      </c>
      <c r="K98" s="4">
        <f>E98+G98+I98</f>
        <v>1</v>
      </c>
      <c r="L98" s="4">
        <f>F98+H98+J98</f>
        <v>1</v>
      </c>
      <c r="M98">
        <f>SUM(M96:M97)</f>
        <v>0</v>
      </c>
    </row>
    <row r="100" spans="4:14">
      <c r="D100" s="4" t="s">
        <v>37</v>
      </c>
    </row>
    <row r="101" spans="4:14">
      <c r="D101" t="s">
        <v>93</v>
      </c>
    </row>
    <row r="102" spans="4:14">
      <c r="D102" s="5" t="s">
        <v>94</v>
      </c>
    </row>
    <row r="103" spans="4:14">
      <c r="D103" s="4" t="s">
        <v>25</v>
      </c>
      <c r="E103" s="4">
        <f>E102+E101</f>
        <v>0</v>
      </c>
      <c r="F103" s="4">
        <f t="shared" ref="F103:J103" si="15">F102+F101</f>
        <v>0</v>
      </c>
      <c r="G103" s="4">
        <f t="shared" si="15"/>
        <v>0</v>
      </c>
      <c r="H103" s="4">
        <f t="shared" si="15"/>
        <v>0</v>
      </c>
      <c r="I103" s="4">
        <f t="shared" si="15"/>
        <v>0</v>
      </c>
      <c r="J103" s="4">
        <f t="shared" si="15"/>
        <v>0</v>
      </c>
      <c r="K103" s="4">
        <f>E103+G103+I103</f>
        <v>0</v>
      </c>
      <c r="L103" s="4">
        <f>F103+H103+J103</f>
        <v>0</v>
      </c>
      <c r="M103">
        <f>SUM(M101:M102)</f>
        <v>0</v>
      </c>
    </row>
    <row r="105" spans="4:14">
      <c r="D105" s="4"/>
    </row>
    <row r="107" spans="4:14">
      <c r="D107" s="4"/>
    </row>
    <row r="109" spans="4:14">
      <c r="E109" s="4" t="s">
        <v>104</v>
      </c>
      <c r="F109" s="4" t="s">
        <v>105</v>
      </c>
      <c r="G109" s="4" t="s">
        <v>106</v>
      </c>
      <c r="H109" s="4" t="s">
        <v>107</v>
      </c>
      <c r="I109" s="4" t="s">
        <v>108</v>
      </c>
      <c r="J109" s="4" t="s">
        <v>109</v>
      </c>
      <c r="K109" s="4" t="s">
        <v>110</v>
      </c>
      <c r="L109" s="4" t="s">
        <v>111</v>
      </c>
      <c r="M109" s="9" t="s">
        <v>8</v>
      </c>
      <c r="N109" s="9" t="s">
        <v>9</v>
      </c>
    </row>
    <row r="110" spans="4:14">
      <c r="D110" s="4" t="s">
        <v>12</v>
      </c>
    </row>
    <row r="111" spans="4:14">
      <c r="D111" t="s">
        <v>13</v>
      </c>
      <c r="F111">
        <v>1</v>
      </c>
      <c r="G111">
        <v>1</v>
      </c>
      <c r="H111">
        <v>1</v>
      </c>
      <c r="I111">
        <v>1</v>
      </c>
      <c r="J111">
        <v>3</v>
      </c>
    </row>
    <row r="112" spans="4:14">
      <c r="D112" t="s">
        <v>18</v>
      </c>
    </row>
    <row r="113" spans="4:13">
      <c r="D113" t="s">
        <v>22</v>
      </c>
    </row>
    <row r="114" spans="4:13">
      <c r="D114" s="4" t="s">
        <v>25</v>
      </c>
      <c r="E114" s="4">
        <f>E111+E112+E113</f>
        <v>0</v>
      </c>
      <c r="F114" s="4">
        <f t="shared" ref="F114:J114" si="16">F111+F112+F113</f>
        <v>1</v>
      </c>
      <c r="G114" s="4">
        <f t="shared" si="16"/>
        <v>1</v>
      </c>
      <c r="H114" s="4">
        <f t="shared" si="16"/>
        <v>1</v>
      </c>
      <c r="I114" s="4">
        <f t="shared" si="16"/>
        <v>1</v>
      </c>
      <c r="J114" s="4">
        <f t="shared" si="16"/>
        <v>3</v>
      </c>
      <c r="K114" s="4">
        <f>E114+G114+I114</f>
        <v>2</v>
      </c>
      <c r="L114" s="4">
        <f>F114+H114+J114</f>
        <v>5</v>
      </c>
      <c r="M114">
        <f>SUM(M111:M113)</f>
        <v>0</v>
      </c>
    </row>
    <row r="116" spans="4:13">
      <c r="D116" s="4" t="s">
        <v>30</v>
      </c>
    </row>
    <row r="117" spans="4:13">
      <c r="D117" t="s">
        <v>32</v>
      </c>
    </row>
    <row r="118" spans="4:13">
      <c r="D118" t="s">
        <v>34</v>
      </c>
    </row>
    <row r="119" spans="4:13">
      <c r="D119" t="s">
        <v>36</v>
      </c>
    </row>
    <row r="120" spans="4:13">
      <c r="D120" t="s">
        <v>38</v>
      </c>
    </row>
    <row r="121" spans="4:13">
      <c r="D121" t="s">
        <v>40</v>
      </c>
    </row>
    <row r="122" spans="4:13">
      <c r="D122" t="s">
        <v>41</v>
      </c>
    </row>
    <row r="123" spans="4:13">
      <c r="D123" s="4" t="s">
        <v>25</v>
      </c>
      <c r="E123" s="4">
        <f>E117+E118+E119+E120+E121+E122</f>
        <v>0</v>
      </c>
      <c r="F123" s="4">
        <f t="shared" ref="F123:J123" si="17">F117+F118+F119+F120+F121+F122</f>
        <v>0</v>
      </c>
      <c r="G123" s="4">
        <f t="shared" si="17"/>
        <v>0</v>
      </c>
      <c r="H123" s="4">
        <f t="shared" si="17"/>
        <v>0</v>
      </c>
      <c r="I123" s="4">
        <f t="shared" si="17"/>
        <v>0</v>
      </c>
      <c r="J123" s="4">
        <f t="shared" si="17"/>
        <v>0</v>
      </c>
      <c r="K123" s="4">
        <f>E123+G123+I123</f>
        <v>0</v>
      </c>
      <c r="L123" s="4">
        <f>F123+H123+J123</f>
        <v>0</v>
      </c>
      <c r="M123">
        <f>SUM(M117:M122)</f>
        <v>0</v>
      </c>
    </row>
    <row r="125" spans="4:13">
      <c r="D125" s="4" t="s">
        <v>26</v>
      </c>
    </row>
    <row r="126" spans="4:13">
      <c r="D126" s="5" t="s">
        <v>45</v>
      </c>
      <c r="F126">
        <v>2</v>
      </c>
      <c r="H126">
        <v>1</v>
      </c>
    </row>
    <row r="127" spans="4:13">
      <c r="D127" t="s">
        <v>49</v>
      </c>
      <c r="E127">
        <v>1</v>
      </c>
      <c r="F127">
        <v>2</v>
      </c>
      <c r="G127">
        <v>1</v>
      </c>
      <c r="H127">
        <v>2</v>
      </c>
      <c r="I127">
        <v>1</v>
      </c>
      <c r="J127">
        <v>1</v>
      </c>
    </row>
    <row r="128" spans="4:13">
      <c r="D128" t="s">
        <v>50</v>
      </c>
      <c r="E128">
        <v>1</v>
      </c>
      <c r="F128">
        <v>3</v>
      </c>
      <c r="H128">
        <v>1</v>
      </c>
      <c r="I128">
        <v>1</v>
      </c>
      <c r="J128">
        <v>1</v>
      </c>
    </row>
    <row r="129" spans="4:13">
      <c r="D129" s="4" t="s">
        <v>25</v>
      </c>
      <c r="E129" s="4">
        <f>E128+E127+E126</f>
        <v>2</v>
      </c>
      <c r="F129" s="4">
        <f t="shared" ref="F129:J129" si="18">F128+F127+F126</f>
        <v>7</v>
      </c>
      <c r="G129" s="4">
        <f t="shared" si="18"/>
        <v>1</v>
      </c>
      <c r="H129" s="4">
        <f t="shared" si="18"/>
        <v>4</v>
      </c>
      <c r="I129" s="4">
        <f t="shared" si="18"/>
        <v>2</v>
      </c>
      <c r="J129" s="4">
        <f t="shared" si="18"/>
        <v>2</v>
      </c>
      <c r="K129" s="4">
        <f>E129+G129+I129</f>
        <v>5</v>
      </c>
      <c r="L129" s="4">
        <f>F129+H129+J129</f>
        <v>13</v>
      </c>
      <c r="M129">
        <f>SUM(M126:M128)</f>
        <v>0</v>
      </c>
    </row>
    <row r="131" spans="4:13">
      <c r="D131" s="4" t="s">
        <v>28</v>
      </c>
    </row>
    <row r="132" spans="4:13">
      <c r="D132" t="s">
        <v>57</v>
      </c>
    </row>
    <row r="133" spans="4:13">
      <c r="D133" t="s">
        <v>58</v>
      </c>
      <c r="I133">
        <v>1</v>
      </c>
      <c r="J133">
        <v>1</v>
      </c>
    </row>
    <row r="134" spans="4:13">
      <c r="D134" t="s">
        <v>62</v>
      </c>
    </row>
    <row r="135" spans="4:13">
      <c r="D135" s="4" t="s">
        <v>25</v>
      </c>
      <c r="E135" s="4">
        <f>E132+E133+E134</f>
        <v>0</v>
      </c>
      <c r="F135" s="4">
        <f t="shared" ref="F135:J135" si="19">F132+F133+F134</f>
        <v>0</v>
      </c>
      <c r="G135" s="4">
        <f t="shared" si="19"/>
        <v>0</v>
      </c>
      <c r="H135" s="4">
        <f t="shared" si="19"/>
        <v>0</v>
      </c>
      <c r="I135" s="4">
        <f t="shared" si="19"/>
        <v>1</v>
      </c>
      <c r="J135" s="4">
        <f t="shared" si="19"/>
        <v>1</v>
      </c>
      <c r="K135" s="4">
        <f>E135+G135+I135</f>
        <v>1</v>
      </c>
      <c r="L135" s="4">
        <f>F135+H135+J135</f>
        <v>1</v>
      </c>
      <c r="M135">
        <f>SUM(M132:M134)</f>
        <v>0</v>
      </c>
    </row>
    <row r="137" spans="4:13">
      <c r="D137" s="4" t="s">
        <v>31</v>
      </c>
    </row>
    <row r="138" spans="4:13">
      <c r="D138" s="5" t="s">
        <v>69</v>
      </c>
      <c r="F138">
        <v>1</v>
      </c>
      <c r="J138">
        <v>1</v>
      </c>
    </row>
    <row r="139" spans="4:13">
      <c r="D139" s="5" t="s">
        <v>70</v>
      </c>
      <c r="E139">
        <v>1</v>
      </c>
      <c r="F139">
        <v>1</v>
      </c>
      <c r="J139">
        <v>2</v>
      </c>
    </row>
    <row r="140" spans="4:13">
      <c r="D140" s="5" t="s">
        <v>71</v>
      </c>
      <c r="G140">
        <v>1</v>
      </c>
      <c r="H140">
        <v>1</v>
      </c>
    </row>
    <row r="141" spans="4:13">
      <c r="D141" s="4" t="s">
        <v>25</v>
      </c>
      <c r="E141" s="5">
        <f>SUM(E138:E140)</f>
        <v>1</v>
      </c>
      <c r="F141" s="5">
        <f t="shared" ref="F141:J141" si="20">SUM(F138:F140)</f>
        <v>2</v>
      </c>
      <c r="G141" s="5">
        <f t="shared" si="20"/>
        <v>1</v>
      </c>
      <c r="H141" s="5">
        <f t="shared" si="20"/>
        <v>1</v>
      </c>
      <c r="I141" s="5">
        <f t="shared" si="20"/>
        <v>0</v>
      </c>
      <c r="J141" s="5">
        <f t="shared" si="20"/>
        <v>3</v>
      </c>
      <c r="K141" s="5">
        <f>SUM(E141,G141,I141)</f>
        <v>2</v>
      </c>
      <c r="L141" s="5">
        <f>SUM(F141,H141,J141)</f>
        <v>6</v>
      </c>
      <c r="M141">
        <f>SUM(M139:M140)</f>
        <v>0</v>
      </c>
    </row>
    <row r="143" spans="4:13">
      <c r="D143" s="4" t="s">
        <v>75</v>
      </c>
    </row>
    <row r="144" spans="4:13">
      <c r="D144" t="s">
        <v>76</v>
      </c>
    </row>
    <row r="145" spans="4:13">
      <c r="D145" t="s">
        <v>77</v>
      </c>
      <c r="F145">
        <v>1</v>
      </c>
      <c r="J145">
        <v>1</v>
      </c>
    </row>
    <row r="146" spans="4:13">
      <c r="D146" s="4" t="s">
        <v>25</v>
      </c>
      <c r="E146" s="4">
        <f>E145+E144</f>
        <v>0</v>
      </c>
      <c r="F146" s="4">
        <f t="shared" ref="F146:J146" si="21">F145+F144</f>
        <v>1</v>
      </c>
      <c r="G146" s="4">
        <f t="shared" si="21"/>
        <v>0</v>
      </c>
      <c r="H146" s="4">
        <f t="shared" si="21"/>
        <v>0</v>
      </c>
      <c r="I146" s="4">
        <f t="shared" si="21"/>
        <v>0</v>
      </c>
      <c r="J146" s="4">
        <f t="shared" si="21"/>
        <v>1</v>
      </c>
      <c r="K146" s="4">
        <f>E146+G146+I146</f>
        <v>0</v>
      </c>
      <c r="L146" s="4">
        <f>F146+H146+J146</f>
        <v>2</v>
      </c>
      <c r="M146">
        <f>SUM(M144:M145)</f>
        <v>0</v>
      </c>
    </row>
    <row r="148" spans="4:13">
      <c r="D148" s="4" t="s">
        <v>84</v>
      </c>
    </row>
    <row r="149" spans="4:13">
      <c r="D149" t="s">
        <v>85</v>
      </c>
    </row>
    <row r="150" spans="4:13">
      <c r="D150" t="s">
        <v>89</v>
      </c>
    </row>
    <row r="151" spans="4:13">
      <c r="D151" s="4" t="s">
        <v>25</v>
      </c>
      <c r="E151" s="4">
        <f>E150+E149</f>
        <v>0</v>
      </c>
      <c r="F151" s="4">
        <f t="shared" ref="F151:J151" si="22">F150+F149</f>
        <v>0</v>
      </c>
      <c r="G151" s="4">
        <f t="shared" si="22"/>
        <v>0</v>
      </c>
      <c r="H151" s="4">
        <f t="shared" si="22"/>
        <v>0</v>
      </c>
      <c r="I151" s="4">
        <f t="shared" si="22"/>
        <v>0</v>
      </c>
      <c r="J151" s="4">
        <f t="shared" si="22"/>
        <v>0</v>
      </c>
      <c r="K151" s="4">
        <f>E151+G151+I151</f>
        <v>0</v>
      </c>
      <c r="L151" s="4">
        <f>F151+H151+J151</f>
        <v>0</v>
      </c>
      <c r="M151">
        <f>SUM(M149:M150)</f>
        <v>0</v>
      </c>
    </row>
    <row r="153" spans="4:13">
      <c r="D153" s="4" t="s">
        <v>37</v>
      </c>
    </row>
    <row r="154" spans="4:13">
      <c r="D154" t="s">
        <v>93</v>
      </c>
      <c r="G154">
        <v>1</v>
      </c>
      <c r="H154">
        <v>1</v>
      </c>
      <c r="J154">
        <v>1</v>
      </c>
    </row>
    <row r="155" spans="4:13">
      <c r="D155" s="5" t="s">
        <v>94</v>
      </c>
    </row>
    <row r="156" spans="4:13">
      <c r="D156" s="4" t="s">
        <v>25</v>
      </c>
      <c r="E156" s="4">
        <f>E155+E154</f>
        <v>0</v>
      </c>
      <c r="F156" s="4">
        <f t="shared" ref="F156:J156" si="23">F155+F154</f>
        <v>0</v>
      </c>
      <c r="G156" s="4">
        <f t="shared" si="23"/>
        <v>1</v>
      </c>
      <c r="H156" s="4">
        <f t="shared" si="23"/>
        <v>1</v>
      </c>
      <c r="I156" s="4">
        <f t="shared" si="23"/>
        <v>0</v>
      </c>
      <c r="J156" s="4">
        <f t="shared" si="23"/>
        <v>1</v>
      </c>
      <c r="K156" s="4">
        <f>E156+G156+I156</f>
        <v>1</v>
      </c>
      <c r="L156" s="4">
        <f>F156+H156+J156</f>
        <v>2</v>
      </c>
      <c r="M156">
        <f>SUM(M154:M155)</f>
        <v>0</v>
      </c>
    </row>
    <row r="158" spans="4:13">
      <c r="D158" s="4"/>
    </row>
    <row r="160" spans="4:13">
      <c r="D16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65F9E-34F3-0743-AE62-1A53F296BBE2}">
  <dimension ref="C3:AT160"/>
  <sheetViews>
    <sheetView topLeftCell="G1" zoomScale="60" workbookViewId="0">
      <selection activeCell="S12" sqref="S12"/>
    </sheetView>
  </sheetViews>
  <sheetFormatPr defaultColWidth="11" defaultRowHeight="15.95"/>
  <cols>
    <col min="4" max="4" width="21.875" customWidth="1"/>
    <col min="5" max="5" width="22.375" customWidth="1"/>
    <col min="6" max="6" width="24.625" bestFit="1" customWidth="1"/>
    <col min="7" max="7" width="21.875" customWidth="1"/>
    <col min="8" max="8" width="24.625" customWidth="1"/>
    <col min="9" max="9" width="24.875" customWidth="1"/>
    <col min="10" max="10" width="24.375" customWidth="1"/>
    <col min="11" max="11" width="22.625" customWidth="1"/>
    <col min="12" max="12" width="24.5" customWidth="1"/>
    <col min="13" max="13" width="28" customWidth="1"/>
    <col min="14" max="14" width="31.375" customWidth="1"/>
    <col min="15" max="15" width="15.125" customWidth="1"/>
    <col min="16" max="16" width="37.375" customWidth="1"/>
    <col min="17" max="17" width="42.5" customWidth="1"/>
    <col min="18" max="18" width="18.375" customWidth="1"/>
    <col min="19" max="19" width="17.5" customWidth="1"/>
    <col min="23" max="23" width="44.125" customWidth="1"/>
  </cols>
  <sheetData>
    <row r="3" spans="4:46"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9" t="s">
        <v>8</v>
      </c>
      <c r="N3" s="9" t="s">
        <v>9</v>
      </c>
      <c r="R3" t="s">
        <v>10</v>
      </c>
      <c r="S3" t="s">
        <v>11</v>
      </c>
    </row>
    <row r="4" spans="4:46">
      <c r="D4" s="4" t="s">
        <v>12</v>
      </c>
    </row>
    <row r="5" spans="4:46" ht="21">
      <c r="D5" t="s">
        <v>13</v>
      </c>
      <c r="F5">
        <v>2</v>
      </c>
      <c r="J5">
        <v>1</v>
      </c>
      <c r="M5">
        <v>4</v>
      </c>
      <c r="P5" s="2" t="s">
        <v>14</v>
      </c>
      <c r="Q5" s="2" t="s">
        <v>15</v>
      </c>
      <c r="R5" s="2" t="s">
        <v>16</v>
      </c>
      <c r="S5" s="2" t="s">
        <v>17</v>
      </c>
    </row>
    <row r="6" spans="4:46" ht="24">
      <c r="D6" t="s">
        <v>18</v>
      </c>
      <c r="P6" s="1" t="s">
        <v>19</v>
      </c>
      <c r="Q6" s="1">
        <f>(K8*2)+(K61*2)+(K114*3)+M8+M61+M114</f>
        <v>14</v>
      </c>
      <c r="R6" s="7">
        <f>Q6/(L8+L61+L114)</f>
        <v>1</v>
      </c>
      <c r="S6" s="8">
        <f>Q6/Q15</f>
        <v>0.23333333333333334</v>
      </c>
    </row>
    <row r="7" spans="4:46" ht="24">
      <c r="D7" t="s">
        <v>22</v>
      </c>
      <c r="E7">
        <v>1</v>
      </c>
      <c r="F7">
        <v>2</v>
      </c>
      <c r="J7">
        <v>1</v>
      </c>
      <c r="P7" s="1" t="s">
        <v>23</v>
      </c>
      <c r="Q7" s="1">
        <f>(K17*2)+(K70*2)+(K123*3)+M17+M70+M123</f>
        <v>10</v>
      </c>
      <c r="R7" s="7">
        <f>Q7/(L17+L70+L123)</f>
        <v>1.6666666666666667</v>
      </c>
      <c r="S7" s="8">
        <f>Q7/Q15</f>
        <v>0.16666666666666666</v>
      </c>
    </row>
    <row r="8" spans="4:46" ht="24">
      <c r="D8" s="4" t="s">
        <v>25</v>
      </c>
      <c r="E8" s="4">
        <f>E5+E6+E7</f>
        <v>1</v>
      </c>
      <c r="F8" s="4">
        <f t="shared" ref="F8:J8" si="0">F5+F6+F7</f>
        <v>4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2</v>
      </c>
      <c r="K8" s="4">
        <f>E8+G8+I8</f>
        <v>1</v>
      </c>
      <c r="L8" s="4">
        <f>F8+H8+J8</f>
        <v>6</v>
      </c>
      <c r="M8">
        <f>SUM(M5:M7)</f>
        <v>4</v>
      </c>
      <c r="P8" s="1" t="s">
        <v>26</v>
      </c>
      <c r="Q8" s="1">
        <f>(K23*2)+(K76*2)+(K129*3)+M23+M76+M129</f>
        <v>4</v>
      </c>
      <c r="R8" s="7">
        <f>Q8/(L23+L76+L129)</f>
        <v>0.5</v>
      </c>
      <c r="S8" s="8">
        <f>Q8/Q15</f>
        <v>6.6666666666666666E-2</v>
      </c>
      <c r="AL8" s="4"/>
    </row>
    <row r="9" spans="4:46" ht="24">
      <c r="P9" s="1" t="s">
        <v>28</v>
      </c>
      <c r="Q9" s="1">
        <f>(K29*2)+(K82*2)+(K135*3)+M29+M82+M135</f>
        <v>12</v>
      </c>
      <c r="R9" s="7">
        <f>Q9/(L29+L82+L135)</f>
        <v>1.2</v>
      </c>
      <c r="S9" s="8">
        <f>Q9/Q15</f>
        <v>0.2</v>
      </c>
    </row>
    <row r="10" spans="4:46" ht="24">
      <c r="D10" s="4" t="s">
        <v>30</v>
      </c>
      <c r="P10" s="1" t="s">
        <v>31</v>
      </c>
      <c r="Q10" s="1">
        <f>(K35*2)+(K88*2)+(K141*3)+M35+M88+M141</f>
        <v>4</v>
      </c>
      <c r="R10" s="7">
        <f>Q10/(L35+L88+L141)</f>
        <v>1.3333333333333333</v>
      </c>
      <c r="S10" s="8">
        <f>Q10/Q15</f>
        <v>6.6666666666666666E-2</v>
      </c>
    </row>
    <row r="11" spans="4:46" ht="24">
      <c r="D11" t="s">
        <v>32</v>
      </c>
      <c r="P11" s="1" t="s">
        <v>33</v>
      </c>
      <c r="Q11" s="1">
        <f>(K40*2)+(K93*2)+(K146*3)+M40+M93+M146</f>
        <v>5</v>
      </c>
      <c r="R11" s="7">
        <f>Q11/(L40+L93+L146)</f>
        <v>0.7142857142857143</v>
      </c>
      <c r="S11" s="8">
        <f>Q11/Q15</f>
        <v>8.3333333333333329E-2</v>
      </c>
    </row>
    <row r="12" spans="4:46" ht="24">
      <c r="D12" t="s">
        <v>34</v>
      </c>
      <c r="I12">
        <v>1</v>
      </c>
      <c r="J12">
        <v>1</v>
      </c>
      <c r="P12" s="1" t="s">
        <v>35</v>
      </c>
      <c r="Q12" s="1">
        <f>(K45*2)+(K98*2)+(3*K151)+M45+M98+M151</f>
        <v>6</v>
      </c>
      <c r="R12" s="7">
        <f>Q12/(L45+L98+L151)</f>
        <v>2</v>
      </c>
      <c r="S12" s="8">
        <f>Q12/Q15</f>
        <v>0.1</v>
      </c>
      <c r="AL12" s="4"/>
      <c r="AM12" s="4"/>
      <c r="AN12" s="4"/>
      <c r="AO12" s="4"/>
      <c r="AP12" s="4"/>
      <c r="AQ12" s="4"/>
      <c r="AR12" s="4"/>
      <c r="AS12" s="4"/>
      <c r="AT12" s="4"/>
    </row>
    <row r="13" spans="4:46" ht="24">
      <c r="D13" t="s">
        <v>36</v>
      </c>
      <c r="I13">
        <v>1</v>
      </c>
      <c r="J13">
        <v>2</v>
      </c>
      <c r="P13" s="1" t="s">
        <v>37</v>
      </c>
      <c r="Q13" s="1">
        <f>(K50*2)+(K103*2)+(K156*3)+M50+M103+M156</f>
        <v>0</v>
      </c>
      <c r="R13" s="7" t="e">
        <f>Q13/(L50+L103+L156)</f>
        <v>#DIV/0!</v>
      </c>
      <c r="S13" s="8">
        <f>Q13/Q15</f>
        <v>0</v>
      </c>
    </row>
    <row r="14" spans="4:46" ht="24">
      <c r="D14" t="s">
        <v>38</v>
      </c>
      <c r="G14">
        <v>1</v>
      </c>
      <c r="H14">
        <v>1</v>
      </c>
      <c r="I14">
        <v>1</v>
      </c>
      <c r="J14">
        <v>1</v>
      </c>
      <c r="P14" s="3" t="s">
        <v>39</v>
      </c>
      <c r="Q14" s="3">
        <v>5</v>
      </c>
      <c r="S14" s="8">
        <f>Q14/Q15</f>
        <v>8.3333333333333329E-2</v>
      </c>
      <c r="AL14" s="4"/>
    </row>
    <row r="15" spans="4:46" ht="24">
      <c r="D15" t="s">
        <v>40</v>
      </c>
      <c r="P15" s="1" t="s">
        <v>25</v>
      </c>
      <c r="Q15" s="1">
        <f>SUM(Q6:Q14)</f>
        <v>60</v>
      </c>
    </row>
    <row r="16" spans="4:46">
      <c r="D16" t="s">
        <v>41</v>
      </c>
    </row>
    <row r="17" spans="4:46" ht="24">
      <c r="D17" s="4" t="s">
        <v>25</v>
      </c>
      <c r="E17" s="4">
        <f>E11+E12+E13+E14+E15+E16</f>
        <v>0</v>
      </c>
      <c r="F17" s="4">
        <f t="shared" ref="F17:J17" si="1">F11+F12+F13+F14+F15+F16</f>
        <v>0</v>
      </c>
      <c r="G17" s="4">
        <f t="shared" si="1"/>
        <v>1</v>
      </c>
      <c r="H17" s="4">
        <f t="shared" si="1"/>
        <v>1</v>
      </c>
      <c r="I17" s="4">
        <f t="shared" si="1"/>
        <v>3</v>
      </c>
      <c r="J17" s="4">
        <f t="shared" si="1"/>
        <v>4</v>
      </c>
      <c r="K17" s="4">
        <f>E17+G17+I17</f>
        <v>4</v>
      </c>
      <c r="L17" s="4">
        <f>F17+H17+J17</f>
        <v>5</v>
      </c>
      <c r="M17">
        <f>SUM(M11:M16)</f>
        <v>0</v>
      </c>
      <c r="P17" s="1"/>
      <c r="R17" s="1"/>
    </row>
    <row r="18" spans="4:46" ht="24">
      <c r="O18" s="6"/>
      <c r="P18" s="6" t="s">
        <v>42</v>
      </c>
      <c r="Q18" s="6" t="s">
        <v>43</v>
      </c>
      <c r="R18" s="11" t="s">
        <v>44</v>
      </c>
    </row>
    <row r="19" spans="4:46" ht="24">
      <c r="D19" s="4" t="s">
        <v>26</v>
      </c>
      <c r="O19" s="6"/>
      <c r="P19" s="6">
        <f>SUM(K8,K17,K23,K29,K35,K40,K45,K50)</f>
        <v>16</v>
      </c>
      <c r="Q19" s="6">
        <f>SUM(L50,L45,L40,L35,L29,L23,L17,L8)</f>
        <v>29</v>
      </c>
      <c r="R19" s="12">
        <f>P19/Q19</f>
        <v>0.55172413793103448</v>
      </c>
    </row>
    <row r="20" spans="4:46" ht="24">
      <c r="D20" s="5" t="s">
        <v>45</v>
      </c>
      <c r="O20" s="6"/>
      <c r="P20" s="6" t="s">
        <v>46</v>
      </c>
      <c r="Q20" s="6" t="s">
        <v>47</v>
      </c>
      <c r="R20" s="12" t="s">
        <v>48</v>
      </c>
    </row>
    <row r="21" spans="4:46" ht="24">
      <c r="D21" t="s">
        <v>49</v>
      </c>
      <c r="O21" s="6"/>
      <c r="P21" s="6">
        <f>SUM(E8+E17+E23+E29+E35+E40+E45+E50)</f>
        <v>6</v>
      </c>
      <c r="Q21" s="6">
        <f>SUM(F8,F17,F23,F29,F35,F40,F45,F50)</f>
        <v>13</v>
      </c>
      <c r="R21" s="12">
        <f>P21/Q21</f>
        <v>0.46153846153846156</v>
      </c>
    </row>
    <row r="22" spans="4:46" ht="24">
      <c r="D22" t="s">
        <v>50</v>
      </c>
      <c r="O22" s="6"/>
      <c r="P22" s="6" t="s">
        <v>51</v>
      </c>
      <c r="Q22" s="6" t="s">
        <v>52</v>
      </c>
      <c r="R22" s="12" t="s">
        <v>53</v>
      </c>
      <c r="AL22" s="4"/>
      <c r="AM22" s="4"/>
      <c r="AN22" s="4"/>
      <c r="AO22" s="4"/>
      <c r="AP22" s="4"/>
      <c r="AQ22" s="4"/>
      <c r="AR22" s="4"/>
      <c r="AS22" s="4"/>
      <c r="AT22" s="4"/>
    </row>
    <row r="23" spans="4:46" ht="24">
      <c r="D23" s="4" t="s">
        <v>25</v>
      </c>
      <c r="E23" s="4">
        <f>E22+E21+E20</f>
        <v>0</v>
      </c>
      <c r="F23" s="4">
        <f t="shared" ref="F23:J23" si="2">F22+F21+F20</f>
        <v>0</v>
      </c>
      <c r="G23" s="4">
        <f t="shared" si="2"/>
        <v>0</v>
      </c>
      <c r="H23" s="4">
        <f t="shared" si="2"/>
        <v>0</v>
      </c>
      <c r="I23" s="4">
        <f t="shared" si="2"/>
        <v>0</v>
      </c>
      <c r="J23" s="4">
        <f t="shared" si="2"/>
        <v>0</v>
      </c>
      <c r="K23" s="4">
        <f>E23+G23+I23</f>
        <v>0</v>
      </c>
      <c r="L23" s="4">
        <f>F23+H23+J23</f>
        <v>0</v>
      </c>
      <c r="M23">
        <f>SUM(M20:M22)</f>
        <v>0</v>
      </c>
      <c r="O23" s="6"/>
      <c r="P23" s="6">
        <f>SUM(G8,G17,G23,G29,G40,G35,G45,G50)</f>
        <v>2</v>
      </c>
      <c r="Q23" s="6">
        <f>SUM(H8,H17,H23,H29,H35,H40,H45,H50)</f>
        <v>4</v>
      </c>
      <c r="R23" s="12">
        <f>P23/Q23</f>
        <v>0.5</v>
      </c>
    </row>
    <row r="24" spans="4:46" ht="24">
      <c r="O24" s="6"/>
      <c r="P24" s="6" t="s">
        <v>54</v>
      </c>
      <c r="Q24" s="6" t="s">
        <v>55</v>
      </c>
      <c r="R24" s="12" t="s">
        <v>56</v>
      </c>
      <c r="AL24" s="4"/>
    </row>
    <row r="25" spans="4:46" ht="24">
      <c r="D25" s="4" t="s">
        <v>28</v>
      </c>
      <c r="O25" s="6"/>
      <c r="P25" s="6">
        <f>SUM(I8,I17,I23,I29,I35,I40,I45,I50)</f>
        <v>8</v>
      </c>
      <c r="Q25" s="6">
        <f>SUM(J8,J17,J23,J29,J35,J40,J45,J50)</f>
        <v>12</v>
      </c>
      <c r="R25" s="12">
        <f>P25/Q25</f>
        <v>0.66666666666666663</v>
      </c>
    </row>
    <row r="26" spans="4:46" ht="24">
      <c r="D26" t="s">
        <v>57</v>
      </c>
      <c r="E26">
        <v>2</v>
      </c>
      <c r="F26">
        <v>4</v>
      </c>
      <c r="I26">
        <v>2</v>
      </c>
      <c r="J26">
        <v>2</v>
      </c>
      <c r="O26" s="6"/>
      <c r="P26" s="6"/>
      <c r="Q26" s="6"/>
      <c r="R26" s="6"/>
    </row>
    <row r="27" spans="4:46" ht="24">
      <c r="D27" t="s">
        <v>58</v>
      </c>
      <c r="G27">
        <v>1</v>
      </c>
      <c r="H27">
        <v>1</v>
      </c>
      <c r="J27">
        <v>1</v>
      </c>
      <c r="P27" s="6" t="s">
        <v>59</v>
      </c>
      <c r="Q27" s="6" t="s">
        <v>60</v>
      </c>
      <c r="R27" s="11" t="s">
        <v>61</v>
      </c>
      <c r="AL27" s="4"/>
      <c r="AM27" s="4"/>
      <c r="AN27" s="4"/>
      <c r="AO27" s="4"/>
      <c r="AP27" s="4"/>
      <c r="AQ27" s="4"/>
      <c r="AR27" s="4"/>
      <c r="AS27" s="4"/>
      <c r="AT27" s="4"/>
    </row>
    <row r="28" spans="4:46" ht="24">
      <c r="D28" t="s">
        <v>62</v>
      </c>
      <c r="P28" s="6">
        <f>SUM(K61,K70,K76,K82,K88,K93,K98,K103)</f>
        <v>2</v>
      </c>
      <c r="Q28" s="6">
        <f>SUM(L61,L70,L76,L82,L88,L93,L98,L103)</f>
        <v>6</v>
      </c>
      <c r="R28" s="12">
        <f>P28/Q28</f>
        <v>0.33333333333333331</v>
      </c>
    </row>
    <row r="29" spans="4:46" ht="24">
      <c r="D29" s="4" t="s">
        <v>25</v>
      </c>
      <c r="E29" s="4">
        <f>E26+E27+E28</f>
        <v>2</v>
      </c>
      <c r="F29" s="4">
        <f t="shared" ref="F29:J29" si="3">F26+F27+F28</f>
        <v>4</v>
      </c>
      <c r="G29" s="4">
        <f t="shared" si="3"/>
        <v>1</v>
      </c>
      <c r="H29" s="4">
        <f t="shared" si="3"/>
        <v>1</v>
      </c>
      <c r="I29" s="4">
        <f t="shared" si="3"/>
        <v>2</v>
      </c>
      <c r="J29" s="4">
        <f t="shared" si="3"/>
        <v>3</v>
      </c>
      <c r="K29" s="4">
        <f>E29+G29+I29</f>
        <v>5</v>
      </c>
      <c r="L29" s="4">
        <f>F29+H29+J29</f>
        <v>8</v>
      </c>
      <c r="M29">
        <f>SUM(M26:M28)</f>
        <v>0</v>
      </c>
      <c r="P29" s="6" t="s">
        <v>63</v>
      </c>
      <c r="Q29" s="6" t="s">
        <v>64</v>
      </c>
      <c r="R29" s="10" t="s">
        <v>65</v>
      </c>
      <c r="AL29" s="4"/>
    </row>
    <row r="30" spans="4:46" ht="24">
      <c r="P30" s="6">
        <f>SUM(E61,E70,E76,E82,E88,E93,E98,E103)</f>
        <v>1</v>
      </c>
      <c r="Q30" s="6">
        <f>SUM(F61,F70,F76,F82,F88,F93,F98,F103)</f>
        <v>2</v>
      </c>
      <c r="R30" s="12">
        <f>P30/Q30</f>
        <v>0.5</v>
      </c>
    </row>
    <row r="31" spans="4:46" ht="24">
      <c r="D31" s="4" t="s">
        <v>31</v>
      </c>
      <c r="P31" s="6" t="s">
        <v>66</v>
      </c>
      <c r="Q31" s="6" t="s">
        <v>67</v>
      </c>
      <c r="R31" s="10" t="s">
        <v>68</v>
      </c>
    </row>
    <row r="32" spans="4:46" ht="24">
      <c r="D32" s="5" t="s">
        <v>69</v>
      </c>
      <c r="P32" s="6"/>
      <c r="Q32" s="6"/>
      <c r="R32" s="10"/>
    </row>
    <row r="33" spans="3:46" ht="24">
      <c r="D33" s="5" t="s">
        <v>70</v>
      </c>
      <c r="P33" s="6">
        <f>SUM(G61,G70,G76,G82,G88,G93,G98,G103)</f>
        <v>1</v>
      </c>
      <c r="Q33" s="6">
        <f>SUM(H61,H70,H76,H82,H88,H93,H98,H103)</f>
        <v>4</v>
      </c>
      <c r="R33" s="12">
        <f>P33/Q33</f>
        <v>0.25</v>
      </c>
    </row>
    <row r="34" spans="3:46" ht="24">
      <c r="C34" s="5"/>
      <c r="D34" s="5" t="s">
        <v>71</v>
      </c>
      <c r="E34" s="5">
        <v>2</v>
      </c>
      <c r="F34" s="5">
        <v>2</v>
      </c>
      <c r="G34" s="5"/>
      <c r="H34" s="5"/>
      <c r="I34" s="5"/>
      <c r="J34" s="5"/>
      <c r="K34" s="5"/>
      <c r="L34" s="5"/>
      <c r="P34" s="6" t="s">
        <v>72</v>
      </c>
      <c r="Q34" s="6" t="s">
        <v>73</v>
      </c>
      <c r="R34" s="10" t="s">
        <v>74</v>
      </c>
    </row>
    <row r="35" spans="3:46" ht="24">
      <c r="C35" s="5"/>
      <c r="D35" s="4" t="s">
        <v>25</v>
      </c>
      <c r="E35" s="5">
        <f>SUM(E32:E34)</f>
        <v>2</v>
      </c>
      <c r="F35" s="5">
        <f t="shared" ref="F35:J35" si="4">SUM(F32:F34)</f>
        <v>2</v>
      </c>
      <c r="G35" s="5">
        <f t="shared" si="4"/>
        <v>0</v>
      </c>
      <c r="H35" s="5">
        <f t="shared" si="4"/>
        <v>0</v>
      </c>
      <c r="I35" s="5">
        <f t="shared" si="4"/>
        <v>0</v>
      </c>
      <c r="J35" s="5">
        <f t="shared" si="4"/>
        <v>0</v>
      </c>
      <c r="K35" s="5">
        <f>SUM(E35,G35,I35)</f>
        <v>2</v>
      </c>
      <c r="L35" s="5">
        <f>SUM(F35,H35,J35)</f>
        <v>2</v>
      </c>
      <c r="M35">
        <f>SUM(M33:M34)</f>
        <v>0</v>
      </c>
      <c r="P35" s="6">
        <f>SUM(I61,I70,I76,I82,I88,I93,I98,I103)</f>
        <v>0</v>
      </c>
      <c r="Q35" s="6">
        <f>SUM(J61,J70,J76,J82,J88,J93,J98,J103)</f>
        <v>0</v>
      </c>
      <c r="R35" s="12" t="e">
        <f>P35/Q35</f>
        <v>#DIV/0!</v>
      </c>
    </row>
    <row r="36" spans="3:46">
      <c r="AL36" s="4"/>
      <c r="AM36" s="4"/>
      <c r="AN36" s="4"/>
      <c r="AO36" s="4"/>
      <c r="AP36" s="4"/>
      <c r="AQ36" s="4"/>
      <c r="AR36" s="4"/>
      <c r="AS36" s="4"/>
      <c r="AT36" s="4"/>
    </row>
    <row r="37" spans="3:46">
      <c r="D37" s="4" t="s">
        <v>75</v>
      </c>
    </row>
    <row r="38" spans="3:46" ht="24">
      <c r="D38" t="s">
        <v>76</v>
      </c>
      <c r="E38">
        <v>1</v>
      </c>
      <c r="F38">
        <v>2</v>
      </c>
      <c r="H38">
        <v>2</v>
      </c>
      <c r="I38">
        <v>1</v>
      </c>
      <c r="J38">
        <v>1</v>
      </c>
      <c r="M38">
        <v>1</v>
      </c>
      <c r="P38" s="6"/>
      <c r="Q38" s="6"/>
      <c r="R38" s="6"/>
      <c r="AL38" s="4"/>
    </row>
    <row r="39" spans="3:46" ht="24">
      <c r="D39" t="s">
        <v>77</v>
      </c>
      <c r="P39" s="6" t="s">
        <v>78</v>
      </c>
      <c r="Q39" s="6" t="s">
        <v>79</v>
      </c>
      <c r="R39" s="13" t="s">
        <v>80</v>
      </c>
      <c r="AL39" s="5"/>
      <c r="AM39" s="5"/>
      <c r="AN39" s="5"/>
      <c r="AO39" s="5"/>
      <c r="AP39" s="5"/>
      <c r="AQ39" s="5"/>
      <c r="AR39" s="5"/>
      <c r="AS39" s="5"/>
      <c r="AT39" s="5"/>
    </row>
    <row r="40" spans="3:46" ht="24">
      <c r="D40" s="4" t="s">
        <v>25</v>
      </c>
      <c r="E40" s="4">
        <f>E39+E38</f>
        <v>1</v>
      </c>
      <c r="F40" s="4">
        <f t="shared" ref="F40:J40" si="5">F39+F38</f>
        <v>2</v>
      </c>
      <c r="G40" s="4">
        <f t="shared" si="5"/>
        <v>0</v>
      </c>
      <c r="H40" s="4">
        <f t="shared" si="5"/>
        <v>2</v>
      </c>
      <c r="I40" s="4">
        <f t="shared" si="5"/>
        <v>1</v>
      </c>
      <c r="J40" s="4">
        <f t="shared" si="5"/>
        <v>1</v>
      </c>
      <c r="K40" s="4">
        <f>E40+G40+I40</f>
        <v>2</v>
      </c>
      <c r="L40" s="4">
        <f>F40+H40+J40</f>
        <v>5</v>
      </c>
      <c r="M40">
        <f>SUM(M38:M39)</f>
        <v>1</v>
      </c>
      <c r="P40" s="6">
        <f>SUM(K114,K123,K129,K135,K141,K146,K151,K156)</f>
        <v>3</v>
      </c>
      <c r="Q40" s="6">
        <f>SUM(L114,L123,L129,L141,L135,L146,L151,L156)</f>
        <v>16</v>
      </c>
      <c r="R40" s="12">
        <f>P40/Q40</f>
        <v>0.1875</v>
      </c>
    </row>
    <row r="41" spans="3:46" ht="24">
      <c r="P41" s="6" t="s">
        <v>81</v>
      </c>
      <c r="Q41" s="6" t="s">
        <v>82</v>
      </c>
      <c r="R41" s="10" t="s">
        <v>83</v>
      </c>
      <c r="AL41" s="4"/>
    </row>
    <row r="42" spans="3:46" ht="24">
      <c r="D42" s="4" t="s">
        <v>84</v>
      </c>
      <c r="P42" s="6">
        <f>SUM(E114,E123,E129,E135,E141,E146,E151,E156)</f>
        <v>2</v>
      </c>
      <c r="Q42" s="6">
        <f>SUM(F114,F123,F129,F135,F141,F146,F151,F156)</f>
        <v>8</v>
      </c>
      <c r="R42" s="12">
        <f>P42/Q42</f>
        <v>0.25</v>
      </c>
    </row>
    <row r="43" spans="3:46" ht="24">
      <c r="D43" t="s">
        <v>85</v>
      </c>
      <c r="F43">
        <v>1</v>
      </c>
      <c r="I43">
        <v>2</v>
      </c>
      <c r="J43">
        <v>2</v>
      </c>
      <c r="M43">
        <v>2</v>
      </c>
      <c r="P43" s="6" t="s">
        <v>86</v>
      </c>
      <c r="Q43" s="6" t="s">
        <v>87</v>
      </c>
      <c r="R43" s="10" t="s">
        <v>88</v>
      </c>
    </row>
    <row r="44" spans="3:46" ht="24">
      <c r="D44" t="s">
        <v>89</v>
      </c>
      <c r="P44" s="6">
        <f>SUM(G114,G123,G129,G135,G141,G146,G151,G156)</f>
        <v>1</v>
      </c>
      <c r="Q44" s="6">
        <f>SUM(H114,H123,H129,H135,H141,H146,H151,H156)</f>
        <v>7</v>
      </c>
      <c r="R44" s="12">
        <f>P44/Q44</f>
        <v>0.14285714285714285</v>
      </c>
      <c r="AL44" s="4"/>
      <c r="AM44" s="4"/>
      <c r="AN44" s="4"/>
      <c r="AO44" s="4"/>
      <c r="AP44" s="4"/>
      <c r="AQ44" s="4"/>
      <c r="AR44" s="4"/>
      <c r="AS44" s="4"/>
      <c r="AT44" s="4"/>
    </row>
    <row r="45" spans="3:46" ht="24">
      <c r="D45" s="4" t="s">
        <v>25</v>
      </c>
      <c r="E45" s="4">
        <f>E44+E43</f>
        <v>0</v>
      </c>
      <c r="F45" s="4">
        <f t="shared" ref="F45:J45" si="6">F44+F43</f>
        <v>1</v>
      </c>
      <c r="G45" s="4">
        <f t="shared" si="6"/>
        <v>0</v>
      </c>
      <c r="H45" s="4">
        <f t="shared" si="6"/>
        <v>0</v>
      </c>
      <c r="I45" s="4">
        <f t="shared" si="6"/>
        <v>2</v>
      </c>
      <c r="J45" s="4">
        <f t="shared" si="6"/>
        <v>2</v>
      </c>
      <c r="K45" s="4">
        <f>E45+G45+I45</f>
        <v>2</v>
      </c>
      <c r="L45" s="4">
        <f>F45+H45+J45</f>
        <v>3</v>
      </c>
      <c r="M45">
        <f>SUM(M43:M44)</f>
        <v>2</v>
      </c>
      <c r="P45" s="6" t="s">
        <v>90</v>
      </c>
      <c r="Q45" s="6" t="s">
        <v>91</v>
      </c>
      <c r="R45" s="10" t="s">
        <v>92</v>
      </c>
    </row>
    <row r="46" spans="3:46" ht="24">
      <c r="P46" s="6">
        <f>SUM(I114,I123,I129,I135,I141,I146,I151,I156)</f>
        <v>0</v>
      </c>
      <c r="Q46" s="6">
        <f>SUM(J114,J123,J129,J135,J141,J146,J151,J156)</f>
        <v>1</v>
      </c>
      <c r="R46" s="12">
        <f>P46/Q46</f>
        <v>0</v>
      </c>
      <c r="AL46" s="4"/>
    </row>
    <row r="47" spans="3:46" ht="24">
      <c r="D47" s="4" t="s">
        <v>37</v>
      </c>
      <c r="P47" s="6"/>
      <c r="Q47" s="6"/>
      <c r="R47" s="6"/>
    </row>
    <row r="48" spans="3:46" ht="24">
      <c r="D48" t="s">
        <v>93</v>
      </c>
      <c r="P48" s="6"/>
      <c r="Q48" s="6"/>
      <c r="R48" s="6"/>
    </row>
    <row r="49" spans="4:46" ht="24">
      <c r="D49" s="5" t="s">
        <v>94</v>
      </c>
      <c r="P49" s="6" t="s">
        <v>95</v>
      </c>
      <c r="Q49" s="6">
        <f>M8+M17+M23+M29+M35+M40+M45+M50+M61+M70+M76+M82+M88+M93+M98+M103+M114+M123+M129+M135+M141+M146+M151+M156</f>
        <v>10</v>
      </c>
      <c r="R49" s="6"/>
      <c r="AL49" s="4"/>
      <c r="AM49" s="4"/>
      <c r="AN49" s="4"/>
      <c r="AO49" s="4"/>
      <c r="AP49" s="4"/>
      <c r="AQ49" s="4"/>
      <c r="AR49" s="4"/>
      <c r="AS49" s="4"/>
      <c r="AT49" s="4"/>
    </row>
    <row r="50" spans="4:46" ht="24">
      <c r="D50" s="4" t="s">
        <v>25</v>
      </c>
      <c r="E50" s="4">
        <f>E49+E48</f>
        <v>0</v>
      </c>
      <c r="F50" s="4">
        <f t="shared" ref="F50:J50" si="7">F49+F48</f>
        <v>0</v>
      </c>
      <c r="G50" s="4">
        <f t="shared" si="7"/>
        <v>0</v>
      </c>
      <c r="H50" s="4">
        <f t="shared" si="7"/>
        <v>0</v>
      </c>
      <c r="I50" s="4">
        <f t="shared" si="7"/>
        <v>0</v>
      </c>
      <c r="J50" s="4">
        <f t="shared" si="7"/>
        <v>0</v>
      </c>
      <c r="K50" s="4">
        <f>E50+G50+I50</f>
        <v>0</v>
      </c>
      <c r="L50" s="4">
        <f>F50+H50+J50</f>
        <v>0</v>
      </c>
      <c r="M50">
        <f>SUM(M48:M49)</f>
        <v>0</v>
      </c>
      <c r="P50" s="6"/>
      <c r="Q50" s="6"/>
      <c r="R50" s="6"/>
    </row>
    <row r="51" spans="4:46" ht="24">
      <c r="P51" s="6"/>
      <c r="Q51" s="6"/>
      <c r="R51" s="6"/>
      <c r="AL51" s="4"/>
    </row>
    <row r="52" spans="4:46">
      <c r="D52" s="4"/>
    </row>
    <row r="53" spans="4:46">
      <c r="AL53" s="5"/>
    </row>
    <row r="54" spans="4:46">
      <c r="D54" s="4"/>
      <c r="AL54" s="4"/>
      <c r="AM54" s="4"/>
      <c r="AN54" s="4"/>
      <c r="AO54" s="4"/>
      <c r="AP54" s="4"/>
      <c r="AQ54" s="4"/>
      <c r="AR54" s="4"/>
      <c r="AS54" s="4"/>
      <c r="AT54" s="4"/>
    </row>
    <row r="56" spans="4:46">
      <c r="E56" s="4" t="s">
        <v>96</v>
      </c>
      <c r="F56" s="4" t="s">
        <v>97</v>
      </c>
      <c r="G56" s="4" t="s">
        <v>98</v>
      </c>
      <c r="H56" s="4" t="s">
        <v>99</v>
      </c>
      <c r="I56" s="4" t="s">
        <v>100</v>
      </c>
      <c r="J56" s="4" t="s">
        <v>101</v>
      </c>
      <c r="K56" s="4" t="s">
        <v>102</v>
      </c>
      <c r="L56" s="4" t="s">
        <v>103</v>
      </c>
      <c r="M56" s="9" t="s">
        <v>8</v>
      </c>
      <c r="N56" s="9" t="s">
        <v>9</v>
      </c>
      <c r="AL56" s="4"/>
    </row>
    <row r="57" spans="4:46">
      <c r="D57" s="4" t="s">
        <v>12</v>
      </c>
    </row>
    <row r="58" spans="4:46">
      <c r="D58" t="s">
        <v>13</v>
      </c>
    </row>
    <row r="59" spans="4:46">
      <c r="D59" t="s">
        <v>18</v>
      </c>
      <c r="E59">
        <v>1</v>
      </c>
      <c r="F59">
        <v>1</v>
      </c>
      <c r="H59">
        <v>1</v>
      </c>
    </row>
    <row r="60" spans="4:46">
      <c r="D60" t="s">
        <v>22</v>
      </c>
    </row>
    <row r="61" spans="4:46">
      <c r="D61" s="4" t="s">
        <v>25</v>
      </c>
      <c r="E61" s="4">
        <f>E58+E59+E60</f>
        <v>1</v>
      </c>
      <c r="F61" s="4">
        <f t="shared" ref="F61:J61" si="8">F58+F59+F60</f>
        <v>1</v>
      </c>
      <c r="G61" s="4">
        <f t="shared" si="8"/>
        <v>0</v>
      </c>
      <c r="H61" s="4">
        <f t="shared" si="8"/>
        <v>1</v>
      </c>
      <c r="I61" s="4">
        <f t="shared" si="8"/>
        <v>0</v>
      </c>
      <c r="J61" s="4">
        <f t="shared" si="8"/>
        <v>0</v>
      </c>
      <c r="K61" s="4">
        <f>E61+G61+I61</f>
        <v>1</v>
      </c>
      <c r="L61" s="4">
        <f>F61+H61+J61</f>
        <v>2</v>
      </c>
      <c r="M61">
        <f>SUM(M58:M60)</f>
        <v>0</v>
      </c>
    </row>
    <row r="63" spans="4:46">
      <c r="D63" s="4" t="s">
        <v>30</v>
      </c>
    </row>
    <row r="64" spans="4:46">
      <c r="D64" t="s">
        <v>32</v>
      </c>
    </row>
    <row r="65" spans="4:13">
      <c r="D65" t="s">
        <v>34</v>
      </c>
    </row>
    <row r="66" spans="4:13">
      <c r="D66" t="s">
        <v>36</v>
      </c>
    </row>
    <row r="67" spans="4:13">
      <c r="D67" t="s">
        <v>38</v>
      </c>
    </row>
    <row r="68" spans="4:13">
      <c r="D68" t="s">
        <v>40</v>
      </c>
    </row>
    <row r="69" spans="4:13">
      <c r="D69" t="s">
        <v>41</v>
      </c>
      <c r="H69">
        <v>1</v>
      </c>
      <c r="M69">
        <v>2</v>
      </c>
    </row>
    <row r="70" spans="4:13">
      <c r="D70" s="4" t="s">
        <v>25</v>
      </c>
      <c r="E70" s="4">
        <f>E64+E65+E66+E67+E68+E69</f>
        <v>0</v>
      </c>
      <c r="F70" s="4">
        <f t="shared" ref="F70:J70" si="9">F64+F65+F66+F67+F68+F69</f>
        <v>0</v>
      </c>
      <c r="G70" s="4">
        <f t="shared" si="9"/>
        <v>0</v>
      </c>
      <c r="H70" s="4">
        <f t="shared" si="9"/>
        <v>1</v>
      </c>
      <c r="I70" s="4">
        <f t="shared" si="9"/>
        <v>0</v>
      </c>
      <c r="J70" s="4">
        <f t="shared" si="9"/>
        <v>0</v>
      </c>
      <c r="K70" s="4">
        <f>E70+G70+I70</f>
        <v>0</v>
      </c>
      <c r="L70" s="4">
        <f>F70+H70+J70</f>
        <v>1</v>
      </c>
      <c r="M70">
        <f>SUM(M64:M69)</f>
        <v>2</v>
      </c>
    </row>
    <row r="72" spans="4:13">
      <c r="D72" s="4" t="s">
        <v>26</v>
      </c>
    </row>
    <row r="73" spans="4:13">
      <c r="D73" s="5" t="s">
        <v>45</v>
      </c>
      <c r="H73">
        <v>1</v>
      </c>
    </row>
    <row r="74" spans="4:13">
      <c r="D74" t="s">
        <v>49</v>
      </c>
    </row>
    <row r="75" spans="4:13">
      <c r="D75" t="s">
        <v>50</v>
      </c>
    </row>
    <row r="76" spans="4:13">
      <c r="D76" s="4" t="s">
        <v>25</v>
      </c>
      <c r="E76" s="4">
        <f>E75+E74+E73</f>
        <v>0</v>
      </c>
      <c r="F76" s="4">
        <f t="shared" ref="F76:J76" si="10">F75+F74+F73</f>
        <v>0</v>
      </c>
      <c r="G76" s="4">
        <f t="shared" si="10"/>
        <v>0</v>
      </c>
      <c r="H76" s="4">
        <f t="shared" si="10"/>
        <v>1</v>
      </c>
      <c r="I76" s="4">
        <f t="shared" si="10"/>
        <v>0</v>
      </c>
      <c r="J76" s="4">
        <f t="shared" si="10"/>
        <v>0</v>
      </c>
      <c r="K76" s="4">
        <f>E76+G76+I76</f>
        <v>0</v>
      </c>
      <c r="L76" s="4">
        <f>F76+H76+J76</f>
        <v>1</v>
      </c>
      <c r="M76">
        <f>SUM(M73:M75)</f>
        <v>0</v>
      </c>
    </row>
    <row r="78" spans="4:13">
      <c r="D78" s="4" t="s">
        <v>28</v>
      </c>
    </row>
    <row r="79" spans="4:13">
      <c r="D79" t="s">
        <v>57</v>
      </c>
      <c r="F79">
        <v>1</v>
      </c>
      <c r="G79">
        <v>1</v>
      </c>
      <c r="H79">
        <v>1</v>
      </c>
    </row>
    <row r="80" spans="4:13">
      <c r="D80" t="s">
        <v>58</v>
      </c>
    </row>
    <row r="81" spans="4:13">
      <c r="D81" t="s">
        <v>62</v>
      </c>
    </row>
    <row r="82" spans="4:13">
      <c r="D82" s="4" t="s">
        <v>25</v>
      </c>
      <c r="E82" s="4">
        <f>E79+E80+E81</f>
        <v>0</v>
      </c>
      <c r="F82" s="4">
        <f t="shared" ref="F82:J82" si="11">F79+F80+F81</f>
        <v>1</v>
      </c>
      <c r="G82" s="4">
        <f t="shared" si="11"/>
        <v>1</v>
      </c>
      <c r="H82" s="4">
        <f t="shared" si="11"/>
        <v>1</v>
      </c>
      <c r="I82" s="4">
        <f t="shared" si="11"/>
        <v>0</v>
      </c>
      <c r="J82" s="4">
        <f t="shared" si="11"/>
        <v>0</v>
      </c>
      <c r="K82" s="4">
        <f>E82+G82+I82</f>
        <v>1</v>
      </c>
      <c r="L82" s="4">
        <f>F82+H82+J82</f>
        <v>2</v>
      </c>
      <c r="M82">
        <f>SUM(M79:M81)</f>
        <v>0</v>
      </c>
    </row>
    <row r="84" spans="4:13">
      <c r="D84" s="4" t="s">
        <v>31</v>
      </c>
    </row>
    <row r="85" spans="4:13">
      <c r="D85" s="5" t="s">
        <v>69</v>
      </c>
    </row>
    <row r="86" spans="4:13">
      <c r="D86" s="5" t="s">
        <v>70</v>
      </c>
    </row>
    <row r="87" spans="4:13">
      <c r="D87" s="5" t="s">
        <v>71</v>
      </c>
      <c r="E87" s="5"/>
      <c r="F87" s="5"/>
      <c r="G87" s="5"/>
      <c r="H87" s="5"/>
      <c r="I87" s="5"/>
      <c r="J87" s="5"/>
      <c r="K87" s="5"/>
      <c r="L87" s="5"/>
    </row>
    <row r="88" spans="4:13">
      <c r="D88" s="4" t="s">
        <v>25</v>
      </c>
      <c r="E88" s="5">
        <f>SUM(E85:E87)</f>
        <v>0</v>
      </c>
      <c r="F88" s="5">
        <f t="shared" ref="F88:J88" si="12">SUM(F85:F87)</f>
        <v>0</v>
      </c>
      <c r="G88" s="5">
        <f t="shared" si="12"/>
        <v>0</v>
      </c>
      <c r="H88" s="5">
        <f t="shared" si="12"/>
        <v>0</v>
      </c>
      <c r="I88" s="5">
        <f t="shared" si="12"/>
        <v>0</v>
      </c>
      <c r="J88" s="5">
        <f t="shared" si="12"/>
        <v>0</v>
      </c>
      <c r="K88" s="5">
        <f>SUM(E88,G88,I88)</f>
        <v>0</v>
      </c>
      <c r="L88" s="5">
        <f>SUM(F88,H88,J88)</f>
        <v>0</v>
      </c>
      <c r="M88">
        <f>SUM(M86:M87)</f>
        <v>0</v>
      </c>
    </row>
    <row r="90" spans="4:13">
      <c r="D90" s="4" t="s">
        <v>75</v>
      </c>
    </row>
    <row r="91" spans="4:13">
      <c r="D91" t="s">
        <v>76</v>
      </c>
    </row>
    <row r="92" spans="4:13">
      <c r="D92" t="s">
        <v>77</v>
      </c>
    </row>
    <row r="93" spans="4:13">
      <c r="D93" s="4" t="s">
        <v>25</v>
      </c>
      <c r="E93" s="4">
        <f>E92+E91</f>
        <v>0</v>
      </c>
      <c r="F93" s="4">
        <f t="shared" ref="F93:J93" si="13">F92+F91</f>
        <v>0</v>
      </c>
      <c r="G93" s="4">
        <f t="shared" si="13"/>
        <v>0</v>
      </c>
      <c r="H93" s="4">
        <f t="shared" si="13"/>
        <v>0</v>
      </c>
      <c r="I93" s="4">
        <f t="shared" si="13"/>
        <v>0</v>
      </c>
      <c r="J93" s="4">
        <f t="shared" si="13"/>
        <v>0</v>
      </c>
      <c r="K93" s="4">
        <f>E93+G93+I93</f>
        <v>0</v>
      </c>
      <c r="L93" s="4">
        <f>F93+H93+J93</f>
        <v>0</v>
      </c>
      <c r="M93">
        <f>SUM(M91:M92)</f>
        <v>0</v>
      </c>
    </row>
    <row r="95" spans="4:13">
      <c r="D95" s="4" t="s">
        <v>84</v>
      </c>
    </row>
    <row r="96" spans="4:13">
      <c r="D96" t="s">
        <v>85</v>
      </c>
    </row>
    <row r="97" spans="4:14">
      <c r="D97" t="s">
        <v>89</v>
      </c>
    </row>
    <row r="98" spans="4:14">
      <c r="D98" s="4" t="s">
        <v>25</v>
      </c>
      <c r="E98" s="4">
        <f>E97+E96</f>
        <v>0</v>
      </c>
      <c r="F98" s="4">
        <f t="shared" ref="F98:J98" si="14">F97+F96</f>
        <v>0</v>
      </c>
      <c r="G98" s="4">
        <f t="shared" si="14"/>
        <v>0</v>
      </c>
      <c r="H98" s="4">
        <f t="shared" si="14"/>
        <v>0</v>
      </c>
      <c r="I98" s="4">
        <f t="shared" si="14"/>
        <v>0</v>
      </c>
      <c r="J98" s="4">
        <f t="shared" si="14"/>
        <v>0</v>
      </c>
      <c r="K98" s="4">
        <f>E98+G98+I98</f>
        <v>0</v>
      </c>
      <c r="L98" s="4">
        <f>F98+H98+J98</f>
        <v>0</v>
      </c>
      <c r="M98">
        <f>SUM(M96:M97)</f>
        <v>0</v>
      </c>
    </row>
    <row r="100" spans="4:14">
      <c r="D100" s="4" t="s">
        <v>37</v>
      </c>
    </row>
    <row r="101" spans="4:14">
      <c r="D101" t="s">
        <v>93</v>
      </c>
    </row>
    <row r="102" spans="4:14">
      <c r="D102" s="5" t="s">
        <v>94</v>
      </c>
    </row>
    <row r="103" spans="4:14">
      <c r="D103" s="4" t="s">
        <v>25</v>
      </c>
      <c r="E103" s="4">
        <f>E102+E101</f>
        <v>0</v>
      </c>
      <c r="F103" s="4">
        <f t="shared" ref="F103:J103" si="15">F102+F101</f>
        <v>0</v>
      </c>
      <c r="G103" s="4">
        <f t="shared" si="15"/>
        <v>0</v>
      </c>
      <c r="H103" s="4">
        <f t="shared" si="15"/>
        <v>0</v>
      </c>
      <c r="I103" s="4">
        <f t="shared" si="15"/>
        <v>0</v>
      </c>
      <c r="J103" s="4">
        <f t="shared" si="15"/>
        <v>0</v>
      </c>
      <c r="K103" s="4">
        <f>E103+G103+I103</f>
        <v>0</v>
      </c>
      <c r="L103" s="4">
        <f>F103+H103+J103</f>
        <v>0</v>
      </c>
      <c r="M103">
        <f>SUM(M101:M102)</f>
        <v>0</v>
      </c>
    </row>
    <row r="105" spans="4:14">
      <c r="D105" s="4"/>
    </row>
    <row r="107" spans="4:14">
      <c r="D107" s="4"/>
    </row>
    <row r="109" spans="4:14">
      <c r="E109" s="4" t="s">
        <v>104</v>
      </c>
      <c r="F109" s="4" t="s">
        <v>105</v>
      </c>
      <c r="G109" s="4" t="s">
        <v>106</v>
      </c>
      <c r="H109" s="4" t="s">
        <v>107</v>
      </c>
      <c r="I109" s="4" t="s">
        <v>108</v>
      </c>
      <c r="J109" s="4" t="s">
        <v>109</v>
      </c>
      <c r="K109" s="4" t="s">
        <v>110</v>
      </c>
      <c r="L109" s="4" t="s">
        <v>111</v>
      </c>
      <c r="M109" s="9" t="s">
        <v>8</v>
      </c>
      <c r="N109" s="9" t="s">
        <v>9</v>
      </c>
    </row>
    <row r="110" spans="4:14">
      <c r="D110" s="4" t="s">
        <v>12</v>
      </c>
    </row>
    <row r="111" spans="4:14">
      <c r="D111" t="s">
        <v>13</v>
      </c>
      <c r="E111">
        <v>1</v>
      </c>
      <c r="F111">
        <v>2</v>
      </c>
      <c r="G111">
        <v>1</v>
      </c>
      <c r="H111">
        <v>2</v>
      </c>
    </row>
    <row r="112" spans="4:14">
      <c r="D112" t="s">
        <v>18</v>
      </c>
      <c r="F112">
        <v>1</v>
      </c>
    </row>
    <row r="113" spans="4:13">
      <c r="D113" t="s">
        <v>22</v>
      </c>
      <c r="H113">
        <v>1</v>
      </c>
    </row>
    <row r="114" spans="4:13">
      <c r="D114" s="4" t="s">
        <v>25</v>
      </c>
      <c r="E114" s="4">
        <f>E111+E112+E113</f>
        <v>1</v>
      </c>
      <c r="F114" s="4">
        <f t="shared" ref="F114:J114" si="16">F111+F112+F113</f>
        <v>3</v>
      </c>
      <c r="G114" s="4">
        <f t="shared" si="16"/>
        <v>1</v>
      </c>
      <c r="H114" s="4">
        <f t="shared" si="16"/>
        <v>3</v>
      </c>
      <c r="I114" s="4">
        <f t="shared" si="16"/>
        <v>0</v>
      </c>
      <c r="J114" s="4">
        <f t="shared" si="16"/>
        <v>0</v>
      </c>
      <c r="K114" s="4">
        <f>E114+G114+I114</f>
        <v>2</v>
      </c>
      <c r="L114" s="4">
        <f>F114+H114+J114</f>
        <v>6</v>
      </c>
      <c r="M114">
        <f>SUM(M111:M113)</f>
        <v>0</v>
      </c>
    </row>
    <row r="116" spans="4:13">
      <c r="D116" s="4" t="s">
        <v>30</v>
      </c>
    </row>
    <row r="117" spans="4:13">
      <c r="D117" t="s">
        <v>32</v>
      </c>
    </row>
    <row r="118" spans="4:13">
      <c r="D118" t="s">
        <v>34</v>
      </c>
    </row>
    <row r="119" spans="4:13">
      <c r="D119" t="s">
        <v>36</v>
      </c>
    </row>
    <row r="120" spans="4:13">
      <c r="D120" t="s">
        <v>38</v>
      </c>
    </row>
    <row r="121" spans="4:13">
      <c r="D121" t="s">
        <v>40</v>
      </c>
    </row>
    <row r="122" spans="4:13">
      <c r="D122" t="s">
        <v>41</v>
      </c>
    </row>
    <row r="123" spans="4:13">
      <c r="D123" s="4" t="s">
        <v>25</v>
      </c>
      <c r="E123" s="4">
        <f>E117+E118+E119+E120+E121+E122</f>
        <v>0</v>
      </c>
      <c r="F123" s="4">
        <f t="shared" ref="F123:J123" si="17">F117+F118+F119+F120+F121+F122</f>
        <v>0</v>
      </c>
      <c r="G123" s="4">
        <f t="shared" si="17"/>
        <v>0</v>
      </c>
      <c r="H123" s="4">
        <f t="shared" si="17"/>
        <v>0</v>
      </c>
      <c r="I123" s="4">
        <f t="shared" si="17"/>
        <v>0</v>
      </c>
      <c r="J123" s="4">
        <f t="shared" si="17"/>
        <v>0</v>
      </c>
      <c r="K123" s="4">
        <f>E123+G123+I123</f>
        <v>0</v>
      </c>
      <c r="L123" s="4">
        <f>F123+H123+J123</f>
        <v>0</v>
      </c>
      <c r="M123">
        <f>SUM(M117:M122)</f>
        <v>0</v>
      </c>
    </row>
    <row r="125" spans="4:13">
      <c r="D125" s="4" t="s">
        <v>26</v>
      </c>
    </row>
    <row r="126" spans="4:13">
      <c r="D126" s="5" t="s">
        <v>45</v>
      </c>
      <c r="F126">
        <v>2</v>
      </c>
    </row>
    <row r="127" spans="4:13">
      <c r="D127" t="s">
        <v>49</v>
      </c>
      <c r="H127">
        <v>1</v>
      </c>
    </row>
    <row r="128" spans="4:13">
      <c r="D128" t="s">
        <v>50</v>
      </c>
      <c r="E128">
        <v>1</v>
      </c>
      <c r="F128">
        <v>2</v>
      </c>
      <c r="H128">
        <v>2</v>
      </c>
      <c r="M128">
        <v>1</v>
      </c>
    </row>
    <row r="129" spans="4:14">
      <c r="D129" s="4" t="s">
        <v>25</v>
      </c>
      <c r="E129" s="4">
        <f>E128+E127+E126</f>
        <v>1</v>
      </c>
      <c r="F129" s="4">
        <f t="shared" ref="F129:J129" si="18">F128+F127+F126</f>
        <v>4</v>
      </c>
      <c r="G129" s="4">
        <f t="shared" si="18"/>
        <v>0</v>
      </c>
      <c r="H129" s="4">
        <f t="shared" si="18"/>
        <v>3</v>
      </c>
      <c r="I129" s="4">
        <f t="shared" si="18"/>
        <v>0</v>
      </c>
      <c r="J129" s="4">
        <f t="shared" si="18"/>
        <v>0</v>
      </c>
      <c r="K129" s="4">
        <f>E129+G129+I129</f>
        <v>1</v>
      </c>
      <c r="L129" s="4">
        <f>F129+H129+J129</f>
        <v>7</v>
      </c>
      <c r="M129">
        <f>SUM(M126:M128)</f>
        <v>1</v>
      </c>
      <c r="N129" t="s">
        <v>112</v>
      </c>
    </row>
    <row r="131" spans="4:14">
      <c r="D131" s="4" t="s">
        <v>28</v>
      </c>
    </row>
    <row r="132" spans="4:14">
      <c r="D132" t="s">
        <v>57</v>
      </c>
    </row>
    <row r="133" spans="4:14">
      <c r="D133" t="s">
        <v>58</v>
      </c>
    </row>
    <row r="134" spans="4:14">
      <c r="D134" t="s">
        <v>62</v>
      </c>
    </row>
    <row r="135" spans="4:14">
      <c r="D135" s="4" t="s">
        <v>25</v>
      </c>
      <c r="E135" s="4">
        <f>E132+E133+E134</f>
        <v>0</v>
      </c>
      <c r="F135" s="4">
        <f t="shared" ref="F135:J135" si="19">F132+F133+F134</f>
        <v>0</v>
      </c>
      <c r="G135" s="4">
        <f t="shared" si="19"/>
        <v>0</v>
      </c>
      <c r="H135" s="4">
        <f t="shared" si="19"/>
        <v>0</v>
      </c>
      <c r="I135" s="4">
        <f t="shared" si="19"/>
        <v>0</v>
      </c>
      <c r="J135" s="4">
        <f t="shared" si="19"/>
        <v>0</v>
      </c>
      <c r="K135" s="4">
        <f>E135+G135+I135</f>
        <v>0</v>
      </c>
      <c r="L135" s="4">
        <f>F135+H135+J135</f>
        <v>0</v>
      </c>
      <c r="M135">
        <f>SUM(M132:M134)</f>
        <v>0</v>
      </c>
    </row>
    <row r="137" spans="4:14">
      <c r="D137" s="4" t="s">
        <v>31</v>
      </c>
    </row>
    <row r="138" spans="4:14">
      <c r="D138" s="5" t="s">
        <v>69</v>
      </c>
      <c r="H138">
        <v>1</v>
      </c>
    </row>
    <row r="139" spans="4:14">
      <c r="D139" s="5" t="s">
        <v>70</v>
      </c>
    </row>
    <row r="140" spans="4:14">
      <c r="D140" s="5" t="s">
        <v>71</v>
      </c>
    </row>
    <row r="141" spans="4:14">
      <c r="D141" s="4" t="s">
        <v>25</v>
      </c>
      <c r="E141" s="5">
        <f>SUM(E138:E140)</f>
        <v>0</v>
      </c>
      <c r="F141" s="5">
        <f t="shared" ref="F141:J141" si="20">SUM(F138:F140)</f>
        <v>0</v>
      </c>
      <c r="G141" s="5">
        <f t="shared" si="20"/>
        <v>0</v>
      </c>
      <c r="H141" s="5">
        <f t="shared" si="20"/>
        <v>1</v>
      </c>
      <c r="I141" s="5">
        <f t="shared" si="20"/>
        <v>0</v>
      </c>
      <c r="J141" s="5">
        <f t="shared" si="20"/>
        <v>0</v>
      </c>
      <c r="K141" s="5">
        <f>SUM(E141,G141,I141)</f>
        <v>0</v>
      </c>
      <c r="L141" s="5">
        <f>SUM(F141,H141,J141)</f>
        <v>1</v>
      </c>
      <c r="M141">
        <f>SUM(M139:M140)</f>
        <v>0</v>
      </c>
    </row>
    <row r="143" spans="4:14">
      <c r="D143" s="4" t="s">
        <v>75</v>
      </c>
    </row>
    <row r="144" spans="4:14">
      <c r="D144" t="s">
        <v>76</v>
      </c>
    </row>
    <row r="145" spans="4:13">
      <c r="D145" t="s">
        <v>77</v>
      </c>
      <c r="F145">
        <v>1</v>
      </c>
      <c r="J145">
        <v>1</v>
      </c>
    </row>
    <row r="146" spans="4:13">
      <c r="D146" s="4" t="s">
        <v>25</v>
      </c>
      <c r="E146" s="4">
        <f>E145+E144</f>
        <v>0</v>
      </c>
      <c r="F146" s="4">
        <f t="shared" ref="F146:J146" si="21">F145+F144</f>
        <v>1</v>
      </c>
      <c r="G146" s="4">
        <f t="shared" si="21"/>
        <v>0</v>
      </c>
      <c r="H146" s="4">
        <f t="shared" si="21"/>
        <v>0</v>
      </c>
      <c r="I146" s="4">
        <f t="shared" si="21"/>
        <v>0</v>
      </c>
      <c r="J146" s="4">
        <f t="shared" si="21"/>
        <v>1</v>
      </c>
      <c r="K146" s="4">
        <f>E146+G146+I146</f>
        <v>0</v>
      </c>
      <c r="L146" s="4">
        <f>F146+H146+J146</f>
        <v>2</v>
      </c>
      <c r="M146">
        <f>SUM(M144:M145)</f>
        <v>0</v>
      </c>
    </row>
    <row r="148" spans="4:13">
      <c r="D148" s="4" t="s">
        <v>84</v>
      </c>
    </row>
    <row r="149" spans="4:13">
      <c r="D149" t="s">
        <v>85</v>
      </c>
    </row>
    <row r="150" spans="4:13">
      <c r="D150" t="s">
        <v>89</v>
      </c>
    </row>
    <row r="151" spans="4:13">
      <c r="D151" s="4" t="s">
        <v>25</v>
      </c>
      <c r="E151" s="4">
        <f>E150+E149</f>
        <v>0</v>
      </c>
      <c r="F151" s="4">
        <f t="shared" ref="F151:J151" si="22">F150+F149</f>
        <v>0</v>
      </c>
      <c r="G151" s="4">
        <f t="shared" si="22"/>
        <v>0</v>
      </c>
      <c r="H151" s="4">
        <f t="shared" si="22"/>
        <v>0</v>
      </c>
      <c r="I151" s="4">
        <f t="shared" si="22"/>
        <v>0</v>
      </c>
      <c r="J151" s="4">
        <f t="shared" si="22"/>
        <v>0</v>
      </c>
      <c r="K151" s="4">
        <f>E151+G151+I151</f>
        <v>0</v>
      </c>
      <c r="L151" s="4">
        <f>F151+H151+J151</f>
        <v>0</v>
      </c>
      <c r="M151">
        <f>SUM(M149:M150)</f>
        <v>0</v>
      </c>
    </row>
    <row r="153" spans="4:13">
      <c r="D153" s="4" t="s">
        <v>37</v>
      </c>
    </row>
    <row r="154" spans="4:13">
      <c r="D154" t="s">
        <v>93</v>
      </c>
    </row>
    <row r="155" spans="4:13">
      <c r="D155" s="5" t="s">
        <v>94</v>
      </c>
    </row>
    <row r="156" spans="4:13">
      <c r="D156" s="4" t="s">
        <v>25</v>
      </c>
      <c r="E156" s="4">
        <f>E155+E154</f>
        <v>0</v>
      </c>
      <c r="F156" s="4">
        <f t="shared" ref="F156:J156" si="23">F155+F154</f>
        <v>0</v>
      </c>
      <c r="G156" s="4">
        <f t="shared" si="23"/>
        <v>0</v>
      </c>
      <c r="H156" s="4">
        <f t="shared" si="23"/>
        <v>0</v>
      </c>
      <c r="I156" s="4">
        <f t="shared" si="23"/>
        <v>0</v>
      </c>
      <c r="J156" s="4">
        <f t="shared" si="23"/>
        <v>0</v>
      </c>
      <c r="K156" s="4">
        <f>E156+G156+I156</f>
        <v>0</v>
      </c>
      <c r="L156" s="4">
        <f>F156+H156+J156</f>
        <v>0</v>
      </c>
      <c r="M156">
        <f>SUM(M154:M155)</f>
        <v>0</v>
      </c>
    </row>
    <row r="158" spans="4:13">
      <c r="D158" s="4"/>
    </row>
    <row r="160" spans="4:13">
      <c r="D16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AEA9-6DE4-3246-B0FE-7B72978274F4}">
  <dimension ref="C3:AT160"/>
  <sheetViews>
    <sheetView topLeftCell="H1" zoomScale="66" workbookViewId="0">
      <selection activeCell="S12" sqref="S12"/>
    </sheetView>
  </sheetViews>
  <sheetFormatPr defaultColWidth="11" defaultRowHeight="15.95"/>
  <cols>
    <col min="4" max="4" width="21.875" customWidth="1"/>
    <col min="5" max="5" width="22.375" customWidth="1"/>
    <col min="6" max="6" width="24.625" bestFit="1" customWidth="1"/>
    <col min="7" max="7" width="21.875" customWidth="1"/>
    <col min="8" max="8" width="24.625" customWidth="1"/>
    <col min="9" max="9" width="24.875" customWidth="1"/>
    <col min="10" max="10" width="24.375" customWidth="1"/>
    <col min="11" max="11" width="22.625" customWidth="1"/>
    <col min="12" max="12" width="24.5" customWidth="1"/>
    <col min="13" max="13" width="28" customWidth="1"/>
    <col min="14" max="14" width="31.375" customWidth="1"/>
    <col min="15" max="15" width="15.125" customWidth="1"/>
    <col min="16" max="16" width="37.375" customWidth="1"/>
    <col min="17" max="17" width="42.5" customWidth="1"/>
    <col min="18" max="18" width="18.375" customWidth="1"/>
    <col min="19" max="19" width="17.5" customWidth="1"/>
    <col min="23" max="23" width="44.125" customWidth="1"/>
  </cols>
  <sheetData>
    <row r="3" spans="4:46"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9" t="s">
        <v>8</v>
      </c>
      <c r="N3" s="9" t="s">
        <v>9</v>
      </c>
      <c r="R3" t="s">
        <v>10</v>
      </c>
      <c r="S3" t="s">
        <v>11</v>
      </c>
    </row>
    <row r="4" spans="4:46">
      <c r="D4" s="4" t="s">
        <v>12</v>
      </c>
    </row>
    <row r="5" spans="4:46" ht="21">
      <c r="D5" t="s">
        <v>13</v>
      </c>
      <c r="H5">
        <v>1</v>
      </c>
      <c r="I5">
        <v>1</v>
      </c>
      <c r="J5">
        <v>2</v>
      </c>
      <c r="P5" s="2" t="s">
        <v>14</v>
      </c>
      <c r="Q5" s="2" t="s">
        <v>15</v>
      </c>
      <c r="R5" s="2" t="s">
        <v>16</v>
      </c>
      <c r="S5" s="2" t="s">
        <v>17</v>
      </c>
    </row>
    <row r="6" spans="4:46" ht="24">
      <c r="D6" t="s">
        <v>18</v>
      </c>
      <c r="J6">
        <v>1</v>
      </c>
      <c r="P6" s="1" t="s">
        <v>19</v>
      </c>
      <c r="Q6" s="1">
        <f>(K8*2)+(K61*2)+(K114*3)+M8+M61+M114</f>
        <v>8</v>
      </c>
      <c r="R6" s="7">
        <f>Q6/(L8+L61+L114)</f>
        <v>0.88888888888888884</v>
      </c>
      <c r="S6" s="8">
        <f>Q6/Q15</f>
        <v>0.125</v>
      </c>
    </row>
    <row r="7" spans="4:46" ht="24">
      <c r="D7" t="s">
        <v>22</v>
      </c>
      <c r="P7" s="1" t="s">
        <v>23</v>
      </c>
      <c r="Q7" s="1">
        <f>(K17*2)+(K70*2)+(K123*3)+M17+M70+M123</f>
        <v>12</v>
      </c>
      <c r="R7" s="7">
        <f>Q7/(L17+L70+L123)</f>
        <v>1.7142857142857142</v>
      </c>
      <c r="S7" s="8">
        <f>Q7/Q15</f>
        <v>0.1875</v>
      </c>
    </row>
    <row r="8" spans="4:46" ht="24">
      <c r="D8" s="4" t="s">
        <v>25</v>
      </c>
      <c r="E8" s="4">
        <f>E5+E6+E7</f>
        <v>0</v>
      </c>
      <c r="F8" s="4">
        <f t="shared" ref="F8:J8" si="0">F5+F6+F7</f>
        <v>0</v>
      </c>
      <c r="G8" s="4">
        <f t="shared" si="0"/>
        <v>0</v>
      </c>
      <c r="H8" s="4">
        <f t="shared" si="0"/>
        <v>1</v>
      </c>
      <c r="I8" s="4">
        <f t="shared" si="0"/>
        <v>1</v>
      </c>
      <c r="J8" s="4">
        <f t="shared" si="0"/>
        <v>3</v>
      </c>
      <c r="K8" s="4">
        <f>E8+G8+I8</f>
        <v>1</v>
      </c>
      <c r="L8" s="4">
        <f>F8+H8+J8</f>
        <v>4</v>
      </c>
      <c r="M8">
        <f>SUM(M5:M7)</f>
        <v>0</v>
      </c>
      <c r="P8" s="1" t="s">
        <v>26</v>
      </c>
      <c r="Q8" s="1">
        <f>(K23*2)+(K76*2)+(K129*3)+M23+M76+M129</f>
        <v>10</v>
      </c>
      <c r="R8" s="7">
        <f>Q8/(L23+L76+L129)</f>
        <v>0.7142857142857143</v>
      </c>
      <c r="S8" s="8">
        <f>Q8/Q15</f>
        <v>0.15625</v>
      </c>
      <c r="AL8" s="4"/>
    </row>
    <row r="9" spans="4:46" ht="24">
      <c r="P9" s="1" t="s">
        <v>28</v>
      </c>
      <c r="Q9" s="1">
        <f>(K29*2)+(K82*2)+(K135*3)+M29+M82+M135</f>
        <v>17</v>
      </c>
      <c r="R9" s="7">
        <f>Q9/(L29+L82+L135)</f>
        <v>1.3076923076923077</v>
      </c>
      <c r="S9" s="8">
        <f>Q9/Q15</f>
        <v>0.265625</v>
      </c>
    </row>
    <row r="10" spans="4:46" ht="24">
      <c r="D10" s="4" t="s">
        <v>30</v>
      </c>
      <c r="P10" s="1" t="s">
        <v>31</v>
      </c>
      <c r="Q10" s="1">
        <f>(K35*2)+(K88*2)+(K141*3)+M35+M88+M141</f>
        <v>2</v>
      </c>
      <c r="R10" s="7">
        <f>Q10/(L35+L88+L141)</f>
        <v>0.25</v>
      </c>
      <c r="S10" s="8">
        <f>Q10/Q15</f>
        <v>3.125E-2</v>
      </c>
    </row>
    <row r="11" spans="4:46" ht="24">
      <c r="D11" t="s">
        <v>32</v>
      </c>
      <c r="P11" s="1" t="s">
        <v>33</v>
      </c>
      <c r="Q11" s="1">
        <f>(K40*2)+(K93*2)+(K146*3)+M40+M93+M146</f>
        <v>11</v>
      </c>
      <c r="R11" s="7">
        <f>Q11/(L40+L93+L146)</f>
        <v>1.2222222222222223</v>
      </c>
      <c r="S11" s="8">
        <f>Q11/Q15</f>
        <v>0.171875</v>
      </c>
    </row>
    <row r="12" spans="4:46" ht="24">
      <c r="D12" t="s">
        <v>34</v>
      </c>
      <c r="P12" s="1" t="s">
        <v>35</v>
      </c>
      <c r="Q12" s="1">
        <f>(K45*2)+(K98*2)+(3*K151)+M45+M98+M151</f>
        <v>4</v>
      </c>
      <c r="R12" s="7">
        <f>Q12/(L45+L98+L151)</f>
        <v>1.3333333333333333</v>
      </c>
      <c r="S12" s="8">
        <f>Q12/Q15</f>
        <v>6.25E-2</v>
      </c>
      <c r="AL12" s="4"/>
      <c r="AM12" s="4"/>
      <c r="AN12" s="4"/>
      <c r="AO12" s="4"/>
      <c r="AP12" s="4"/>
      <c r="AQ12" s="4"/>
      <c r="AR12" s="4"/>
      <c r="AS12" s="4"/>
      <c r="AT12" s="4"/>
    </row>
    <row r="13" spans="4:46" ht="24">
      <c r="D13" t="s">
        <v>36</v>
      </c>
      <c r="E13">
        <v>1</v>
      </c>
      <c r="F13">
        <v>1</v>
      </c>
      <c r="P13" s="1" t="s">
        <v>37</v>
      </c>
      <c r="Q13" s="1">
        <f>(K50*2)+(K103*2)+(K156*3)+M50+M103+M156</f>
        <v>0</v>
      </c>
      <c r="R13" s="7">
        <f>Q13/(L50+L103+L156)</f>
        <v>0</v>
      </c>
      <c r="S13" s="8">
        <f>Q13/Q15</f>
        <v>0</v>
      </c>
    </row>
    <row r="14" spans="4:46" ht="24">
      <c r="D14" t="s">
        <v>38</v>
      </c>
      <c r="E14">
        <v>1</v>
      </c>
      <c r="F14">
        <v>2</v>
      </c>
      <c r="P14" s="3" t="s">
        <v>39</v>
      </c>
      <c r="Q14" s="3">
        <v>0</v>
      </c>
      <c r="S14" s="8">
        <f>Q14/Q15</f>
        <v>0</v>
      </c>
      <c r="AL14" s="4"/>
    </row>
    <row r="15" spans="4:46" ht="24">
      <c r="D15" t="s">
        <v>40</v>
      </c>
      <c r="P15" s="1" t="s">
        <v>25</v>
      </c>
      <c r="Q15" s="1">
        <f>SUM(Q6:Q14)</f>
        <v>64</v>
      </c>
    </row>
    <row r="16" spans="4:46">
      <c r="D16" t="s">
        <v>41</v>
      </c>
      <c r="I16">
        <v>1</v>
      </c>
      <c r="J16">
        <v>1</v>
      </c>
    </row>
    <row r="17" spans="4:46" ht="24">
      <c r="D17" s="4" t="s">
        <v>25</v>
      </c>
      <c r="E17" s="4">
        <f>E11+E12+E13+E14+E15+E16</f>
        <v>2</v>
      </c>
      <c r="F17" s="4">
        <f t="shared" ref="F17:J17" si="1">F11+F12+F13+F14+F15+F16</f>
        <v>3</v>
      </c>
      <c r="G17" s="4">
        <f t="shared" si="1"/>
        <v>0</v>
      </c>
      <c r="H17" s="4">
        <f t="shared" si="1"/>
        <v>0</v>
      </c>
      <c r="I17" s="4">
        <f t="shared" si="1"/>
        <v>1</v>
      </c>
      <c r="J17" s="4">
        <f t="shared" si="1"/>
        <v>1</v>
      </c>
      <c r="K17" s="4">
        <f>E17+G17+I17</f>
        <v>3</v>
      </c>
      <c r="L17" s="4">
        <f>F17+H17+J17</f>
        <v>4</v>
      </c>
      <c r="M17">
        <f>SUM(M11:M16)</f>
        <v>0</v>
      </c>
      <c r="P17" s="1"/>
      <c r="R17" s="1"/>
    </row>
    <row r="18" spans="4:46" ht="24">
      <c r="O18" s="6"/>
      <c r="P18" s="6" t="s">
        <v>42</v>
      </c>
      <c r="Q18" s="6" t="s">
        <v>43</v>
      </c>
      <c r="R18" s="11" t="s">
        <v>44</v>
      </c>
    </row>
    <row r="19" spans="4:46" ht="24">
      <c r="D19" s="4" t="s">
        <v>26</v>
      </c>
      <c r="O19" s="6"/>
      <c r="P19" s="6">
        <f>SUM(K8,K17,K23,K29,K35,K40,K45,K50)</f>
        <v>16</v>
      </c>
      <c r="Q19" s="6">
        <f>SUM(L50,L45,L40,L35,L29,L23,L17,L8)</f>
        <v>33</v>
      </c>
      <c r="R19" s="12">
        <f>P19/Q19</f>
        <v>0.48484848484848486</v>
      </c>
    </row>
    <row r="20" spans="4:46" ht="24">
      <c r="D20" s="5" t="s">
        <v>45</v>
      </c>
      <c r="O20" s="6"/>
      <c r="P20" s="6" t="s">
        <v>46</v>
      </c>
      <c r="Q20" s="6" t="s">
        <v>47</v>
      </c>
      <c r="R20" s="12" t="s">
        <v>48</v>
      </c>
    </row>
    <row r="21" spans="4:46" ht="24">
      <c r="D21" t="s">
        <v>49</v>
      </c>
      <c r="O21" s="6"/>
      <c r="P21" s="6">
        <f>SUM(E8+E17+E23+E29+E35+E40+E45+E50)</f>
        <v>5</v>
      </c>
      <c r="Q21" s="6">
        <f>SUM(F8,F17,F23,F29,F35,F40,F45,F50)</f>
        <v>8</v>
      </c>
      <c r="R21" s="12">
        <f>P21/Q21</f>
        <v>0.625</v>
      </c>
    </row>
    <row r="22" spans="4:46" ht="24">
      <c r="D22" t="s">
        <v>50</v>
      </c>
      <c r="O22" s="6"/>
      <c r="P22" s="6" t="s">
        <v>51</v>
      </c>
      <c r="Q22" s="6" t="s">
        <v>52</v>
      </c>
      <c r="R22" s="12" t="s">
        <v>53</v>
      </c>
      <c r="AL22" s="4"/>
      <c r="AM22" s="4"/>
      <c r="AN22" s="4"/>
      <c r="AO22" s="4"/>
      <c r="AP22" s="4"/>
      <c r="AQ22" s="4"/>
      <c r="AR22" s="4"/>
      <c r="AS22" s="4"/>
      <c r="AT22" s="4"/>
    </row>
    <row r="23" spans="4:46" ht="24">
      <c r="D23" s="4" t="s">
        <v>25</v>
      </c>
      <c r="E23" s="4">
        <f>E22+E21+E20</f>
        <v>0</v>
      </c>
      <c r="F23" s="4">
        <f t="shared" ref="F23:J23" si="2">F22+F21+F20</f>
        <v>0</v>
      </c>
      <c r="G23" s="4">
        <f t="shared" si="2"/>
        <v>0</v>
      </c>
      <c r="H23" s="4">
        <f t="shared" si="2"/>
        <v>0</v>
      </c>
      <c r="I23" s="4">
        <f t="shared" si="2"/>
        <v>0</v>
      </c>
      <c r="J23" s="4">
        <f t="shared" si="2"/>
        <v>0</v>
      </c>
      <c r="K23" s="4">
        <f>E23+G23+I23</f>
        <v>0</v>
      </c>
      <c r="L23" s="4">
        <f>F23+H23+J23</f>
        <v>0</v>
      </c>
      <c r="M23">
        <f>SUM(M20:M22)</f>
        <v>0</v>
      </c>
      <c r="O23" s="6"/>
      <c r="P23" s="6">
        <f>SUM(G8,G17,G23,G29,G40,G35,G45,G50)</f>
        <v>4</v>
      </c>
      <c r="Q23" s="6">
        <f>SUM(H8,H17,H23,H29,H35,H40,H45,H50)</f>
        <v>10</v>
      </c>
      <c r="R23" s="12">
        <f>P23/Q23</f>
        <v>0.4</v>
      </c>
    </row>
    <row r="24" spans="4:46" ht="24">
      <c r="O24" s="6"/>
      <c r="P24" s="6" t="s">
        <v>54</v>
      </c>
      <c r="Q24" s="6" t="s">
        <v>55</v>
      </c>
      <c r="R24" s="12" t="s">
        <v>56</v>
      </c>
      <c r="AL24" s="4"/>
    </row>
    <row r="25" spans="4:46" ht="24">
      <c r="D25" s="4" t="s">
        <v>28</v>
      </c>
      <c r="O25" s="6"/>
      <c r="P25" s="6">
        <f>SUM(I8,I17,I23,I29,I35,I40,I45,I50)</f>
        <v>7</v>
      </c>
      <c r="Q25" s="6">
        <f>SUM(J8,J17,J23,J29,J35,J40,J45,J50)</f>
        <v>15</v>
      </c>
      <c r="R25" s="12">
        <f>P25/Q25</f>
        <v>0.46666666666666667</v>
      </c>
    </row>
    <row r="26" spans="4:46" ht="24">
      <c r="D26" t="s">
        <v>57</v>
      </c>
      <c r="E26">
        <v>2</v>
      </c>
      <c r="F26">
        <v>2</v>
      </c>
      <c r="G26">
        <v>1</v>
      </c>
      <c r="H26">
        <v>5</v>
      </c>
      <c r="J26">
        <v>1</v>
      </c>
      <c r="M26">
        <v>2</v>
      </c>
      <c r="O26" s="6"/>
      <c r="P26" s="6"/>
      <c r="Q26" s="6"/>
      <c r="R26" s="6"/>
    </row>
    <row r="27" spans="4:46" ht="24">
      <c r="D27" t="s">
        <v>58</v>
      </c>
      <c r="P27" s="6" t="s">
        <v>59</v>
      </c>
      <c r="Q27" s="6" t="s">
        <v>60</v>
      </c>
      <c r="R27" s="11" t="s">
        <v>61</v>
      </c>
      <c r="AL27" s="4"/>
      <c r="AM27" s="4"/>
      <c r="AN27" s="4"/>
      <c r="AO27" s="4"/>
      <c r="AP27" s="4"/>
      <c r="AQ27" s="4"/>
      <c r="AR27" s="4"/>
      <c r="AS27" s="4"/>
      <c r="AT27" s="4"/>
    </row>
    <row r="28" spans="4:46" ht="24">
      <c r="D28" t="s">
        <v>62</v>
      </c>
      <c r="I28">
        <v>2</v>
      </c>
      <c r="J28">
        <v>2</v>
      </c>
      <c r="P28" s="6">
        <f>SUM(K61,K70,K76,K82,K88,K93,K98,K103)</f>
        <v>0</v>
      </c>
      <c r="Q28" s="6">
        <f>SUM(L61,L70,L76,L82,L88,L93,L98,L103)</f>
        <v>5</v>
      </c>
      <c r="R28" s="12">
        <f>P28/Q28</f>
        <v>0</v>
      </c>
    </row>
    <row r="29" spans="4:46" ht="24">
      <c r="D29" s="4" t="s">
        <v>25</v>
      </c>
      <c r="E29" s="4">
        <f>E26+E27+E28</f>
        <v>2</v>
      </c>
      <c r="F29" s="4">
        <f t="shared" ref="F29:J29" si="3">F26+F27+F28</f>
        <v>2</v>
      </c>
      <c r="G29" s="4">
        <f t="shared" si="3"/>
        <v>1</v>
      </c>
      <c r="H29" s="4">
        <f t="shared" si="3"/>
        <v>5</v>
      </c>
      <c r="I29" s="4">
        <f t="shared" si="3"/>
        <v>2</v>
      </c>
      <c r="J29" s="4">
        <f t="shared" si="3"/>
        <v>3</v>
      </c>
      <c r="K29" s="4">
        <f>E29+G29+I29</f>
        <v>5</v>
      </c>
      <c r="L29" s="4">
        <f>F29+H29+J29</f>
        <v>10</v>
      </c>
      <c r="M29">
        <f>SUM(M26:M28)</f>
        <v>2</v>
      </c>
      <c r="P29" s="6" t="s">
        <v>63</v>
      </c>
      <c r="Q29" s="6" t="s">
        <v>64</v>
      </c>
      <c r="R29" s="10" t="s">
        <v>65</v>
      </c>
      <c r="AL29" s="4"/>
    </row>
    <row r="30" spans="4:46" ht="24">
      <c r="P30" s="6">
        <f>SUM(E61,E70,E76,E82,E88,E93,E98,E103)</f>
        <v>0</v>
      </c>
      <c r="Q30" s="6">
        <f>SUM(F61,F70,F76,F82,F88,F93,F98,F103)</f>
        <v>1</v>
      </c>
      <c r="R30" s="12">
        <f>P30/Q30</f>
        <v>0</v>
      </c>
    </row>
    <row r="31" spans="4:46" ht="24">
      <c r="D31" s="4" t="s">
        <v>31</v>
      </c>
      <c r="P31" s="6" t="s">
        <v>66</v>
      </c>
      <c r="Q31" s="6" t="s">
        <v>67</v>
      </c>
      <c r="R31" s="10" t="s">
        <v>68</v>
      </c>
    </row>
    <row r="32" spans="4:46" ht="24">
      <c r="D32" s="5" t="s">
        <v>69</v>
      </c>
      <c r="P32" s="6"/>
      <c r="Q32" s="6"/>
      <c r="R32" s="10"/>
    </row>
    <row r="33" spans="3:46" ht="24">
      <c r="D33" s="5" t="s">
        <v>70</v>
      </c>
      <c r="F33">
        <v>2</v>
      </c>
      <c r="I33">
        <v>1</v>
      </c>
      <c r="J33">
        <v>3</v>
      </c>
      <c r="P33" s="6">
        <f>SUM(G61,G70,G76,G82,G88,G93,G98,G103)</f>
        <v>0</v>
      </c>
      <c r="Q33" s="6">
        <f>SUM(H61,H70,H76,H82,H88,H93,H98,H103)</f>
        <v>1</v>
      </c>
      <c r="R33" s="12">
        <f>P33/Q33</f>
        <v>0</v>
      </c>
    </row>
    <row r="34" spans="3:46" ht="24">
      <c r="C34" s="5"/>
      <c r="D34" s="5" t="s">
        <v>71</v>
      </c>
      <c r="E34" s="5"/>
      <c r="F34" s="5"/>
      <c r="G34" s="5"/>
      <c r="H34" s="5"/>
      <c r="I34" s="5"/>
      <c r="J34" s="5">
        <v>1</v>
      </c>
      <c r="K34" s="5"/>
      <c r="L34" s="5"/>
      <c r="P34" s="6" t="s">
        <v>72</v>
      </c>
      <c r="Q34" s="6" t="s">
        <v>73</v>
      </c>
      <c r="R34" s="10" t="s">
        <v>74</v>
      </c>
    </row>
    <row r="35" spans="3:46" ht="24">
      <c r="C35" s="5"/>
      <c r="D35" s="4" t="s">
        <v>25</v>
      </c>
      <c r="E35" s="5">
        <f>SUM(E32:E34)</f>
        <v>0</v>
      </c>
      <c r="F35" s="5">
        <f t="shared" ref="F35:J35" si="4">SUM(F32:F34)</f>
        <v>2</v>
      </c>
      <c r="G35" s="5">
        <f t="shared" si="4"/>
        <v>0</v>
      </c>
      <c r="H35" s="5">
        <f t="shared" si="4"/>
        <v>0</v>
      </c>
      <c r="I35" s="5">
        <f t="shared" si="4"/>
        <v>1</v>
      </c>
      <c r="J35" s="5">
        <f t="shared" si="4"/>
        <v>4</v>
      </c>
      <c r="K35" s="5">
        <f>SUM(E35,G35,I35)</f>
        <v>1</v>
      </c>
      <c r="L35" s="5">
        <f>SUM(F35,H35,J35)</f>
        <v>6</v>
      </c>
      <c r="M35">
        <f>SUM(M33:M34)</f>
        <v>0</v>
      </c>
      <c r="P35" s="6">
        <f>SUM(I61,I70,I76,I82,I88,I93,I98,I103)</f>
        <v>0</v>
      </c>
      <c r="Q35" s="6">
        <f>SUM(J61,J70,J76,J82,J88,J93,J98,J103)</f>
        <v>3</v>
      </c>
      <c r="R35" s="12">
        <f>P35/Q35</f>
        <v>0</v>
      </c>
    </row>
    <row r="36" spans="3:46">
      <c r="AL36" s="4"/>
      <c r="AM36" s="4"/>
      <c r="AN36" s="4"/>
      <c r="AO36" s="4"/>
      <c r="AP36" s="4"/>
      <c r="AQ36" s="4"/>
      <c r="AR36" s="4"/>
      <c r="AS36" s="4"/>
      <c r="AT36" s="4"/>
    </row>
    <row r="37" spans="3:46">
      <c r="D37" s="4" t="s">
        <v>75</v>
      </c>
    </row>
    <row r="38" spans="3:46" ht="24">
      <c r="D38" t="s">
        <v>76</v>
      </c>
      <c r="E38">
        <v>1</v>
      </c>
      <c r="F38">
        <v>1</v>
      </c>
      <c r="G38">
        <v>2</v>
      </c>
      <c r="H38">
        <v>3</v>
      </c>
      <c r="I38">
        <v>1</v>
      </c>
      <c r="J38">
        <v>3</v>
      </c>
      <c r="P38" s="6"/>
      <c r="Q38" s="6"/>
      <c r="R38" s="6"/>
      <c r="AL38" s="4"/>
    </row>
    <row r="39" spans="3:46" ht="24">
      <c r="D39" t="s">
        <v>77</v>
      </c>
      <c r="P39" s="6" t="s">
        <v>78</v>
      </c>
      <c r="Q39" s="6" t="s">
        <v>79</v>
      </c>
      <c r="R39" s="13" t="s">
        <v>80</v>
      </c>
      <c r="AL39" s="5"/>
      <c r="AM39" s="5"/>
      <c r="AN39" s="5"/>
      <c r="AO39" s="5"/>
      <c r="AP39" s="5"/>
      <c r="AQ39" s="5"/>
      <c r="AR39" s="5"/>
      <c r="AS39" s="5"/>
      <c r="AT39" s="5"/>
    </row>
    <row r="40" spans="3:46" ht="24">
      <c r="D40" s="4" t="s">
        <v>25</v>
      </c>
      <c r="E40" s="4">
        <f>E39+E38</f>
        <v>1</v>
      </c>
      <c r="F40" s="4">
        <f t="shared" ref="F40:J40" si="5">F39+F38</f>
        <v>1</v>
      </c>
      <c r="G40" s="4">
        <f t="shared" si="5"/>
        <v>2</v>
      </c>
      <c r="H40" s="4">
        <f t="shared" si="5"/>
        <v>3</v>
      </c>
      <c r="I40" s="4">
        <f t="shared" si="5"/>
        <v>1</v>
      </c>
      <c r="J40" s="4">
        <f t="shared" si="5"/>
        <v>3</v>
      </c>
      <c r="K40" s="4">
        <f>E40+G40+I40</f>
        <v>4</v>
      </c>
      <c r="L40" s="4">
        <f>F40+H40+J40</f>
        <v>7</v>
      </c>
      <c r="M40">
        <f>SUM(M38:M39)</f>
        <v>0</v>
      </c>
      <c r="P40" s="6">
        <f>SUM(K114,K123,K129,K135,K141,K146,K151,K156)</f>
        <v>9</v>
      </c>
      <c r="Q40" s="6">
        <f>SUM(L114,L123,L129,L141,L135,L146,L151,L156)</f>
        <v>27</v>
      </c>
      <c r="R40" s="12">
        <f>P40/Q40</f>
        <v>0.33333333333333331</v>
      </c>
    </row>
    <row r="41" spans="3:46" ht="24">
      <c r="P41" s="6" t="s">
        <v>81</v>
      </c>
      <c r="Q41" s="6" t="s">
        <v>82</v>
      </c>
      <c r="R41" s="10" t="s">
        <v>83</v>
      </c>
      <c r="AL41" s="4"/>
    </row>
    <row r="42" spans="3:46" ht="24">
      <c r="D42" s="4" t="s">
        <v>84</v>
      </c>
      <c r="P42" s="6">
        <f>SUM(E114,E123,E129,E135,E141,E146,E151,E156)</f>
        <v>3</v>
      </c>
      <c r="Q42" s="6">
        <f>SUM(F114,F123,F129,F135,F141,F146,F151,F156)</f>
        <v>10</v>
      </c>
      <c r="R42" s="12">
        <f>P42/Q42</f>
        <v>0.3</v>
      </c>
    </row>
    <row r="43" spans="3:46" ht="24">
      <c r="D43" t="s">
        <v>85</v>
      </c>
      <c r="G43">
        <v>1</v>
      </c>
      <c r="H43">
        <v>1</v>
      </c>
      <c r="I43">
        <v>1</v>
      </c>
      <c r="J43">
        <v>1</v>
      </c>
      <c r="P43" s="6" t="s">
        <v>86</v>
      </c>
      <c r="Q43" s="6" t="s">
        <v>87</v>
      </c>
      <c r="R43" s="10" t="s">
        <v>88</v>
      </c>
    </row>
    <row r="44" spans="3:46" ht="24">
      <c r="D44" t="s">
        <v>89</v>
      </c>
      <c r="P44" s="6">
        <f>SUM(G114,G123,G129,G135,G141,G146,G151,G156)</f>
        <v>3</v>
      </c>
      <c r="Q44" s="6">
        <f>SUM(H114,H123,H129,H135,H141,H146,H151,H156)</f>
        <v>7</v>
      </c>
      <c r="R44" s="12">
        <f>P44/Q44</f>
        <v>0.42857142857142855</v>
      </c>
      <c r="AL44" s="4"/>
      <c r="AM44" s="4"/>
      <c r="AN44" s="4"/>
      <c r="AO44" s="4"/>
      <c r="AP44" s="4"/>
      <c r="AQ44" s="4"/>
      <c r="AR44" s="4"/>
      <c r="AS44" s="4"/>
      <c r="AT44" s="4"/>
    </row>
    <row r="45" spans="3:46" ht="24">
      <c r="D45" s="4" t="s">
        <v>25</v>
      </c>
      <c r="E45" s="4">
        <f>E44+E43</f>
        <v>0</v>
      </c>
      <c r="F45" s="4">
        <f t="shared" ref="F45:J45" si="6">F44+F43</f>
        <v>0</v>
      </c>
      <c r="G45" s="4">
        <f t="shared" si="6"/>
        <v>1</v>
      </c>
      <c r="H45" s="4">
        <f t="shared" si="6"/>
        <v>1</v>
      </c>
      <c r="I45" s="4">
        <f t="shared" si="6"/>
        <v>1</v>
      </c>
      <c r="J45" s="4">
        <f t="shared" si="6"/>
        <v>1</v>
      </c>
      <c r="K45" s="4">
        <f>E45+G45+I45</f>
        <v>2</v>
      </c>
      <c r="L45" s="4">
        <f>F45+H45+J45</f>
        <v>2</v>
      </c>
      <c r="M45">
        <f>SUM(M43:M44)</f>
        <v>0</v>
      </c>
      <c r="P45" s="6" t="s">
        <v>90</v>
      </c>
      <c r="Q45" s="6" t="s">
        <v>91</v>
      </c>
      <c r="R45" s="10" t="s">
        <v>92</v>
      </c>
    </row>
    <row r="46" spans="3:46" ht="24">
      <c r="P46" s="6">
        <f>SUM(I114,I123,I129,I135,I141,I146,I151,I156)</f>
        <v>3</v>
      </c>
      <c r="Q46" s="6">
        <f>SUM(J114,J123,J129,J135,J141,J146,J151,J156)</f>
        <v>10</v>
      </c>
      <c r="R46" s="12">
        <f>P46/Q46</f>
        <v>0.3</v>
      </c>
      <c r="AL46" s="4"/>
    </row>
    <row r="47" spans="3:46" ht="24">
      <c r="D47" s="4" t="s">
        <v>37</v>
      </c>
      <c r="P47" s="6"/>
      <c r="Q47" s="6"/>
      <c r="R47" s="6"/>
    </row>
    <row r="48" spans="3:46" ht="24">
      <c r="D48" t="s">
        <v>93</v>
      </c>
      <c r="P48" s="6"/>
      <c r="Q48" s="6"/>
      <c r="R48" s="6"/>
    </row>
    <row r="49" spans="4:46" ht="24">
      <c r="D49" s="5" t="s">
        <v>94</v>
      </c>
      <c r="P49" s="6" t="s">
        <v>95</v>
      </c>
      <c r="Q49" s="6">
        <f>M8+M17+M23+M29+M35+M40+M45+M50+M61+M70+M76+M82+M88+M93+M98+M103+M114+M123+M129+M135+M141+M146+M151+M156</f>
        <v>5</v>
      </c>
      <c r="R49" s="6"/>
      <c r="AL49" s="4"/>
      <c r="AM49" s="4"/>
      <c r="AN49" s="4"/>
      <c r="AO49" s="4"/>
      <c r="AP49" s="4"/>
      <c r="AQ49" s="4"/>
      <c r="AR49" s="4"/>
      <c r="AS49" s="4"/>
      <c r="AT49" s="4"/>
    </row>
    <row r="50" spans="4:46" ht="24">
      <c r="D50" s="4" t="s">
        <v>25</v>
      </c>
      <c r="E50" s="4">
        <f>E49+E48</f>
        <v>0</v>
      </c>
      <c r="F50" s="4">
        <f t="shared" ref="F50:J50" si="7">F49+F48</f>
        <v>0</v>
      </c>
      <c r="G50" s="4">
        <f t="shared" si="7"/>
        <v>0</v>
      </c>
      <c r="H50" s="4">
        <f t="shared" si="7"/>
        <v>0</v>
      </c>
      <c r="I50" s="4">
        <f t="shared" si="7"/>
        <v>0</v>
      </c>
      <c r="J50" s="4">
        <f t="shared" si="7"/>
        <v>0</v>
      </c>
      <c r="K50" s="4">
        <f>E50+G50+I50</f>
        <v>0</v>
      </c>
      <c r="L50" s="4">
        <f>F50+H50+J50</f>
        <v>0</v>
      </c>
      <c r="M50">
        <f>SUM(M48:M49)</f>
        <v>0</v>
      </c>
      <c r="P50" s="6"/>
      <c r="Q50" s="6"/>
      <c r="R50" s="6"/>
    </row>
    <row r="51" spans="4:46" ht="24">
      <c r="P51" s="6"/>
      <c r="Q51" s="6"/>
      <c r="R51" s="6"/>
      <c r="AL51" s="4"/>
    </row>
    <row r="52" spans="4:46">
      <c r="D52" s="4"/>
    </row>
    <row r="53" spans="4:46">
      <c r="AL53" s="5"/>
    </row>
    <row r="54" spans="4:46">
      <c r="D54" s="4"/>
      <c r="AL54" s="4"/>
      <c r="AM54" s="4"/>
      <c r="AN54" s="4"/>
      <c r="AO54" s="4"/>
      <c r="AP54" s="4"/>
      <c r="AQ54" s="4"/>
      <c r="AR54" s="4"/>
      <c r="AS54" s="4"/>
      <c r="AT54" s="4"/>
    </row>
    <row r="56" spans="4:46">
      <c r="E56" s="4" t="s">
        <v>96</v>
      </c>
      <c r="F56" s="4" t="s">
        <v>97</v>
      </c>
      <c r="G56" s="4" t="s">
        <v>98</v>
      </c>
      <c r="H56" s="4" t="s">
        <v>99</v>
      </c>
      <c r="I56" s="4" t="s">
        <v>100</v>
      </c>
      <c r="J56" s="4" t="s">
        <v>101</v>
      </c>
      <c r="K56" s="4" t="s">
        <v>102</v>
      </c>
      <c r="L56" s="4" t="s">
        <v>103</v>
      </c>
      <c r="M56" s="9" t="s">
        <v>8</v>
      </c>
      <c r="N56" s="9" t="s">
        <v>9</v>
      </c>
      <c r="AL56" s="4"/>
    </row>
    <row r="57" spans="4:46">
      <c r="D57" s="4" t="s">
        <v>12</v>
      </c>
    </row>
    <row r="58" spans="4:46">
      <c r="D58" t="s">
        <v>13</v>
      </c>
    </row>
    <row r="59" spans="4:46">
      <c r="D59" t="s">
        <v>18</v>
      </c>
    </row>
    <row r="60" spans="4:46">
      <c r="D60" t="s">
        <v>22</v>
      </c>
    </row>
    <row r="61" spans="4:46">
      <c r="D61" s="4" t="s">
        <v>25</v>
      </c>
      <c r="E61" s="4">
        <f>E58+E59+E60</f>
        <v>0</v>
      </c>
      <c r="F61" s="4">
        <f t="shared" ref="F61:J61" si="8">F58+F59+F60</f>
        <v>0</v>
      </c>
      <c r="G61" s="4">
        <f t="shared" si="8"/>
        <v>0</v>
      </c>
      <c r="H61" s="4">
        <f t="shared" si="8"/>
        <v>0</v>
      </c>
      <c r="I61" s="4">
        <f t="shared" si="8"/>
        <v>0</v>
      </c>
      <c r="J61" s="4">
        <f t="shared" si="8"/>
        <v>0</v>
      </c>
      <c r="K61" s="4">
        <f>E61+G61+I61</f>
        <v>0</v>
      </c>
      <c r="L61" s="4">
        <f>F61+H61+J61</f>
        <v>0</v>
      </c>
      <c r="M61">
        <f>SUM(M58:M60)</f>
        <v>0</v>
      </c>
    </row>
    <row r="63" spans="4:46">
      <c r="D63" s="4" t="s">
        <v>30</v>
      </c>
    </row>
    <row r="64" spans="4:46">
      <c r="D64" t="s">
        <v>32</v>
      </c>
    </row>
    <row r="65" spans="4:13">
      <c r="D65" t="s">
        <v>34</v>
      </c>
    </row>
    <row r="66" spans="4:13">
      <c r="D66" t="s">
        <v>36</v>
      </c>
    </row>
    <row r="67" spans="4:13">
      <c r="D67" t="s">
        <v>38</v>
      </c>
    </row>
    <row r="68" spans="4:13">
      <c r="D68" t="s">
        <v>40</v>
      </c>
    </row>
    <row r="69" spans="4:13">
      <c r="D69" t="s">
        <v>41</v>
      </c>
    </row>
    <row r="70" spans="4:13">
      <c r="D70" s="4" t="s">
        <v>25</v>
      </c>
      <c r="E70" s="4">
        <f>E64+E65+E66+E67+E68+E69</f>
        <v>0</v>
      </c>
      <c r="F70" s="4">
        <f t="shared" ref="F70:J70" si="9">F64+F65+F66+F67+F68+F69</f>
        <v>0</v>
      </c>
      <c r="G70" s="4">
        <f t="shared" si="9"/>
        <v>0</v>
      </c>
      <c r="H70" s="4">
        <f t="shared" si="9"/>
        <v>0</v>
      </c>
      <c r="I70" s="4">
        <f t="shared" si="9"/>
        <v>0</v>
      </c>
      <c r="J70" s="4">
        <f t="shared" si="9"/>
        <v>0</v>
      </c>
      <c r="K70" s="4">
        <f>E70+G70+I70</f>
        <v>0</v>
      </c>
      <c r="L70" s="4">
        <f>F70+H70+J70</f>
        <v>0</v>
      </c>
      <c r="M70">
        <f>SUM(M64:M69)</f>
        <v>0</v>
      </c>
    </row>
    <row r="72" spans="4:13">
      <c r="D72" s="4" t="s">
        <v>26</v>
      </c>
    </row>
    <row r="73" spans="4:13">
      <c r="D73" s="5" t="s">
        <v>45</v>
      </c>
      <c r="F73">
        <v>1</v>
      </c>
      <c r="H73">
        <v>1</v>
      </c>
      <c r="J73">
        <v>2</v>
      </c>
      <c r="M73">
        <v>1</v>
      </c>
    </row>
    <row r="74" spans="4:13">
      <c r="D74" t="s">
        <v>49</v>
      </c>
    </row>
    <row r="75" spans="4:13">
      <c r="D75" t="s">
        <v>50</v>
      </c>
    </row>
    <row r="76" spans="4:13">
      <c r="D76" s="4" t="s">
        <v>25</v>
      </c>
      <c r="E76" s="4">
        <f>E75+E74+E73</f>
        <v>0</v>
      </c>
      <c r="F76" s="4">
        <f t="shared" ref="F76:J76" si="10">F75+F74+F73</f>
        <v>1</v>
      </c>
      <c r="G76" s="4">
        <f t="shared" si="10"/>
        <v>0</v>
      </c>
      <c r="H76" s="4">
        <f t="shared" si="10"/>
        <v>1</v>
      </c>
      <c r="I76" s="4">
        <f t="shared" si="10"/>
        <v>0</v>
      </c>
      <c r="J76" s="4">
        <f t="shared" si="10"/>
        <v>2</v>
      </c>
      <c r="K76" s="4">
        <f>E76+G76+I76</f>
        <v>0</v>
      </c>
      <c r="L76" s="4">
        <f>F76+H76+J76</f>
        <v>4</v>
      </c>
      <c r="M76">
        <f>SUM(M73:M75)</f>
        <v>1</v>
      </c>
    </row>
    <row r="78" spans="4:13">
      <c r="D78" s="4" t="s">
        <v>28</v>
      </c>
    </row>
    <row r="79" spans="4:13">
      <c r="D79" t="s">
        <v>57</v>
      </c>
    </row>
    <row r="80" spans="4:13">
      <c r="D80" t="s">
        <v>58</v>
      </c>
      <c r="J80">
        <v>1</v>
      </c>
      <c r="M80">
        <v>2</v>
      </c>
    </row>
    <row r="81" spans="4:13">
      <c r="D81" t="s">
        <v>62</v>
      </c>
    </row>
    <row r="82" spans="4:13">
      <c r="D82" s="4" t="s">
        <v>25</v>
      </c>
      <c r="E82" s="4">
        <f>E79+E80+E81</f>
        <v>0</v>
      </c>
      <c r="F82" s="4">
        <f t="shared" ref="F82:J82" si="11">F79+F80+F81</f>
        <v>0</v>
      </c>
      <c r="G82" s="4">
        <f t="shared" si="11"/>
        <v>0</v>
      </c>
      <c r="H82" s="4">
        <f t="shared" si="11"/>
        <v>0</v>
      </c>
      <c r="I82" s="4">
        <f t="shared" si="11"/>
        <v>0</v>
      </c>
      <c r="J82" s="4">
        <f t="shared" si="11"/>
        <v>1</v>
      </c>
      <c r="K82" s="4">
        <f>E82+G82+I82</f>
        <v>0</v>
      </c>
      <c r="L82" s="4">
        <f>F82+H82+J82</f>
        <v>1</v>
      </c>
      <c r="M82">
        <f>SUM(M79:M81)</f>
        <v>2</v>
      </c>
    </row>
    <row r="84" spans="4:13">
      <c r="D84" s="4" t="s">
        <v>31</v>
      </c>
    </row>
    <row r="85" spans="4:13">
      <c r="D85" s="5" t="s">
        <v>69</v>
      </c>
    </row>
    <row r="86" spans="4:13">
      <c r="D86" s="5" t="s">
        <v>70</v>
      </c>
    </row>
    <row r="87" spans="4:13">
      <c r="D87" s="5" t="s">
        <v>71</v>
      </c>
      <c r="E87" s="5"/>
      <c r="F87" s="5"/>
      <c r="G87" s="5"/>
      <c r="H87" s="5"/>
      <c r="I87" s="5"/>
      <c r="J87" s="5">
        <v>1</v>
      </c>
      <c r="K87" s="5"/>
      <c r="L87" s="5"/>
    </row>
    <row r="88" spans="4:13">
      <c r="D88" s="4" t="s">
        <v>25</v>
      </c>
      <c r="E88" s="5">
        <f>SUM(E85:E87)</f>
        <v>0</v>
      </c>
      <c r="F88" s="5">
        <f t="shared" ref="F88:J88" si="12">SUM(F85:F87)</f>
        <v>0</v>
      </c>
      <c r="G88" s="5">
        <f t="shared" si="12"/>
        <v>0</v>
      </c>
      <c r="H88" s="5">
        <f t="shared" si="12"/>
        <v>0</v>
      </c>
      <c r="I88" s="5">
        <f t="shared" si="12"/>
        <v>0</v>
      </c>
      <c r="J88" s="5"/>
      <c r="K88" s="5">
        <f>SUM(E88,G88,I88)</f>
        <v>0</v>
      </c>
      <c r="L88" s="5">
        <f>SUM(F88,H88,J88)</f>
        <v>0</v>
      </c>
      <c r="M88">
        <f>SUM(M86:M87)</f>
        <v>0</v>
      </c>
    </row>
    <row r="90" spans="4:13">
      <c r="D90" s="4" t="s">
        <v>75</v>
      </c>
    </row>
    <row r="91" spans="4:13">
      <c r="D91" t="s">
        <v>76</v>
      </c>
    </row>
    <row r="92" spans="4:13">
      <c r="D92" t="s">
        <v>77</v>
      </c>
    </row>
    <row r="93" spans="4:13">
      <c r="D93" s="4" t="s">
        <v>25</v>
      </c>
      <c r="E93" s="4">
        <f>E92+E91</f>
        <v>0</v>
      </c>
      <c r="F93" s="4">
        <f t="shared" ref="F93:J93" si="13">F92+F91</f>
        <v>0</v>
      </c>
      <c r="G93" s="4">
        <f t="shared" si="13"/>
        <v>0</v>
      </c>
      <c r="H93" s="4">
        <f t="shared" si="13"/>
        <v>0</v>
      </c>
      <c r="I93" s="4">
        <f t="shared" si="13"/>
        <v>0</v>
      </c>
      <c r="J93" s="4">
        <f t="shared" si="13"/>
        <v>0</v>
      </c>
      <c r="K93" s="4">
        <f>E93+G93+I93</f>
        <v>0</v>
      </c>
      <c r="L93" s="4">
        <f>F93+H93+J93</f>
        <v>0</v>
      </c>
      <c r="M93">
        <f>SUM(M91:M92)</f>
        <v>0</v>
      </c>
    </row>
    <row r="95" spans="4:13">
      <c r="D95" s="4" t="s">
        <v>84</v>
      </c>
    </row>
    <row r="96" spans="4:13">
      <c r="D96" t="s">
        <v>85</v>
      </c>
    </row>
    <row r="97" spans="4:14">
      <c r="D97" t="s">
        <v>89</v>
      </c>
    </row>
    <row r="98" spans="4:14">
      <c r="D98" s="4" t="s">
        <v>25</v>
      </c>
      <c r="E98" s="4">
        <f>E97+E96</f>
        <v>0</v>
      </c>
      <c r="F98" s="4">
        <f t="shared" ref="F98:J98" si="14">F97+F96</f>
        <v>0</v>
      </c>
      <c r="G98" s="4">
        <f t="shared" si="14"/>
        <v>0</v>
      </c>
      <c r="H98" s="4">
        <f t="shared" si="14"/>
        <v>0</v>
      </c>
      <c r="I98" s="4">
        <f t="shared" si="14"/>
        <v>0</v>
      </c>
      <c r="J98" s="4">
        <f t="shared" si="14"/>
        <v>0</v>
      </c>
      <c r="K98" s="4">
        <f>E98+G98+I98</f>
        <v>0</v>
      </c>
      <c r="L98" s="4">
        <f>F98+H98+J98</f>
        <v>0</v>
      </c>
      <c r="M98">
        <f>SUM(M96:M97)</f>
        <v>0</v>
      </c>
    </row>
    <row r="100" spans="4:14">
      <c r="D100" s="4" t="s">
        <v>37</v>
      </c>
    </row>
    <row r="101" spans="4:14">
      <c r="D101" t="s">
        <v>93</v>
      </c>
    </row>
    <row r="102" spans="4:14">
      <c r="D102" s="5" t="s">
        <v>94</v>
      </c>
    </row>
    <row r="103" spans="4:14">
      <c r="D103" s="4" t="s">
        <v>25</v>
      </c>
      <c r="E103" s="4">
        <f>E102+E101</f>
        <v>0</v>
      </c>
      <c r="F103" s="4">
        <f t="shared" ref="F103:J103" si="15">F102+F101</f>
        <v>0</v>
      </c>
      <c r="G103" s="4">
        <f t="shared" si="15"/>
        <v>0</v>
      </c>
      <c r="H103" s="4">
        <f t="shared" si="15"/>
        <v>0</v>
      </c>
      <c r="I103" s="4">
        <f t="shared" si="15"/>
        <v>0</v>
      </c>
      <c r="J103" s="4">
        <f t="shared" si="15"/>
        <v>0</v>
      </c>
      <c r="K103" s="4">
        <f>E103+G103+I103</f>
        <v>0</v>
      </c>
      <c r="L103" s="4">
        <f>F103+H103+J103</f>
        <v>0</v>
      </c>
      <c r="M103">
        <f>SUM(M101:M102)</f>
        <v>0</v>
      </c>
    </row>
    <row r="105" spans="4:14">
      <c r="D105" s="4"/>
    </row>
    <row r="107" spans="4:14">
      <c r="D107" s="4"/>
    </row>
    <row r="109" spans="4:14">
      <c r="E109" s="4" t="s">
        <v>104</v>
      </c>
      <c r="F109" s="4" t="s">
        <v>105</v>
      </c>
      <c r="G109" s="4" t="s">
        <v>106</v>
      </c>
      <c r="H109" s="4" t="s">
        <v>107</v>
      </c>
      <c r="I109" s="4" t="s">
        <v>108</v>
      </c>
      <c r="J109" s="4" t="s">
        <v>109</v>
      </c>
      <c r="K109" s="4" t="s">
        <v>110</v>
      </c>
      <c r="L109" s="4" t="s">
        <v>111</v>
      </c>
      <c r="M109" s="9" t="s">
        <v>8</v>
      </c>
      <c r="N109" s="9" t="s">
        <v>9</v>
      </c>
    </row>
    <row r="110" spans="4:14">
      <c r="D110" s="4" t="s">
        <v>12</v>
      </c>
    </row>
    <row r="111" spans="4:14">
      <c r="D111" t="s">
        <v>13</v>
      </c>
      <c r="E111">
        <v>1</v>
      </c>
      <c r="F111">
        <v>2</v>
      </c>
      <c r="G111">
        <v>1</v>
      </c>
      <c r="H111">
        <v>1</v>
      </c>
      <c r="J111">
        <v>1</v>
      </c>
    </row>
    <row r="112" spans="4:14">
      <c r="D112" t="s">
        <v>18</v>
      </c>
    </row>
    <row r="113" spans="4:13">
      <c r="D113" t="s">
        <v>22</v>
      </c>
      <c r="J113">
        <v>1</v>
      </c>
    </row>
    <row r="114" spans="4:13">
      <c r="D114" s="4" t="s">
        <v>25</v>
      </c>
      <c r="E114" s="4">
        <f>E111+E112+E113</f>
        <v>1</v>
      </c>
      <c r="F114" s="4">
        <f t="shared" ref="F114:J114" si="16">F111+F112+F113</f>
        <v>2</v>
      </c>
      <c r="G114" s="4">
        <f t="shared" si="16"/>
        <v>1</v>
      </c>
      <c r="H114" s="4">
        <f t="shared" si="16"/>
        <v>1</v>
      </c>
      <c r="I114" s="4">
        <f t="shared" si="16"/>
        <v>0</v>
      </c>
      <c r="J114" s="4">
        <f t="shared" si="16"/>
        <v>2</v>
      </c>
      <c r="K114" s="4">
        <f>E114+G114+I114</f>
        <v>2</v>
      </c>
      <c r="L114" s="4">
        <f>F114+H114+J114</f>
        <v>5</v>
      </c>
      <c r="M114">
        <f>SUM(M111:M113)</f>
        <v>0</v>
      </c>
    </row>
    <row r="116" spans="4:13">
      <c r="D116" s="4" t="s">
        <v>30</v>
      </c>
    </row>
    <row r="117" spans="4:13">
      <c r="D117" t="s">
        <v>32</v>
      </c>
    </row>
    <row r="118" spans="4:13">
      <c r="D118" t="s">
        <v>34</v>
      </c>
      <c r="G118">
        <v>1</v>
      </c>
      <c r="H118">
        <v>1</v>
      </c>
    </row>
    <row r="119" spans="4:13">
      <c r="D119" t="s">
        <v>36</v>
      </c>
      <c r="F119">
        <v>1</v>
      </c>
    </row>
    <row r="120" spans="4:13">
      <c r="D120" t="s">
        <v>38</v>
      </c>
    </row>
    <row r="121" spans="4:13">
      <c r="D121" t="s">
        <v>40</v>
      </c>
      <c r="I121">
        <v>1</v>
      </c>
      <c r="J121">
        <v>1</v>
      </c>
    </row>
    <row r="122" spans="4:13">
      <c r="D122" t="s">
        <v>41</v>
      </c>
    </row>
    <row r="123" spans="4:13">
      <c r="D123" s="4" t="s">
        <v>25</v>
      </c>
      <c r="E123" s="4">
        <f>E117+E118+E119+E120+E121+E122</f>
        <v>0</v>
      </c>
      <c r="F123" s="4">
        <f t="shared" ref="F123:J123" si="17">F117+F118+F119+F120+F121+F122</f>
        <v>1</v>
      </c>
      <c r="G123" s="4">
        <f t="shared" si="17"/>
        <v>1</v>
      </c>
      <c r="H123" s="4">
        <f t="shared" si="17"/>
        <v>1</v>
      </c>
      <c r="I123" s="4">
        <f t="shared" si="17"/>
        <v>1</v>
      </c>
      <c r="J123" s="4">
        <f t="shared" si="17"/>
        <v>1</v>
      </c>
      <c r="K123" s="4">
        <f>E123+G123+I123</f>
        <v>2</v>
      </c>
      <c r="L123" s="4">
        <f>F123+H123+J123</f>
        <v>3</v>
      </c>
      <c r="M123">
        <f>SUM(M117:M122)</f>
        <v>0</v>
      </c>
    </row>
    <row r="125" spans="4:13">
      <c r="D125" s="4" t="s">
        <v>26</v>
      </c>
    </row>
    <row r="126" spans="4:13">
      <c r="D126" s="5" t="s">
        <v>45</v>
      </c>
      <c r="H126">
        <v>1</v>
      </c>
    </row>
    <row r="127" spans="4:13">
      <c r="D127" t="s">
        <v>49</v>
      </c>
      <c r="I127">
        <v>1</v>
      </c>
      <c r="J127">
        <v>2</v>
      </c>
    </row>
    <row r="128" spans="4:13">
      <c r="D128" t="s">
        <v>50</v>
      </c>
      <c r="E128">
        <v>1</v>
      </c>
      <c r="F128">
        <v>4</v>
      </c>
      <c r="H128">
        <v>1</v>
      </c>
      <c r="I128">
        <v>1</v>
      </c>
      <c r="J128">
        <v>2</v>
      </c>
    </row>
    <row r="129" spans="4:13">
      <c r="D129" s="4" t="s">
        <v>25</v>
      </c>
      <c r="E129" s="4">
        <f>E128+E127+E126</f>
        <v>1</v>
      </c>
      <c r="F129" s="4">
        <f t="shared" ref="F129:J129" si="18">F128+F127+F126</f>
        <v>4</v>
      </c>
      <c r="G129" s="4">
        <f t="shared" si="18"/>
        <v>0</v>
      </c>
      <c r="H129" s="4">
        <f t="shared" si="18"/>
        <v>2</v>
      </c>
      <c r="I129" s="4">
        <f t="shared" si="18"/>
        <v>2</v>
      </c>
      <c r="J129" s="4">
        <f t="shared" si="18"/>
        <v>4</v>
      </c>
      <c r="K129" s="4">
        <f>E129+G129+I129</f>
        <v>3</v>
      </c>
      <c r="L129" s="4">
        <f>F129+H129+J129</f>
        <v>10</v>
      </c>
      <c r="M129">
        <f>SUM(M126:M128)</f>
        <v>0</v>
      </c>
    </row>
    <row r="131" spans="4:13">
      <c r="D131" s="4" t="s">
        <v>28</v>
      </c>
    </row>
    <row r="132" spans="4:13">
      <c r="D132" t="s">
        <v>57</v>
      </c>
      <c r="F132">
        <v>1</v>
      </c>
    </row>
    <row r="133" spans="4:13">
      <c r="D133" t="s">
        <v>58</v>
      </c>
      <c r="G133">
        <v>1</v>
      </c>
      <c r="H133">
        <v>1</v>
      </c>
    </row>
    <row r="134" spans="4:13">
      <c r="D134" t="s">
        <v>62</v>
      </c>
    </row>
    <row r="135" spans="4:13">
      <c r="D135" s="4" t="s">
        <v>25</v>
      </c>
      <c r="E135" s="4">
        <f>E132+E133+E134</f>
        <v>0</v>
      </c>
      <c r="F135" s="4">
        <f t="shared" ref="F135:J135" si="19">F132+F133+F134</f>
        <v>1</v>
      </c>
      <c r="G135" s="4">
        <f t="shared" si="19"/>
        <v>1</v>
      </c>
      <c r="H135" s="4">
        <f t="shared" si="19"/>
        <v>1</v>
      </c>
      <c r="I135" s="4">
        <f t="shared" si="19"/>
        <v>0</v>
      </c>
      <c r="J135" s="4">
        <f t="shared" si="19"/>
        <v>0</v>
      </c>
      <c r="K135" s="4">
        <f>E135+G135+I135</f>
        <v>1</v>
      </c>
      <c r="L135" s="4">
        <f>F135+H135+J135</f>
        <v>2</v>
      </c>
      <c r="M135">
        <f>SUM(M132:M134)</f>
        <v>0</v>
      </c>
    </row>
    <row r="137" spans="4:13">
      <c r="D137" s="4" t="s">
        <v>31</v>
      </c>
    </row>
    <row r="138" spans="4:13">
      <c r="D138" s="5" t="s">
        <v>69</v>
      </c>
      <c r="H138">
        <v>1</v>
      </c>
    </row>
    <row r="139" spans="4:13">
      <c r="D139" s="5" t="s">
        <v>70</v>
      </c>
      <c r="F139">
        <v>1</v>
      </c>
    </row>
    <row r="140" spans="4:13">
      <c r="D140" s="5" t="s">
        <v>71</v>
      </c>
    </row>
    <row r="141" spans="4:13">
      <c r="D141" s="4" t="s">
        <v>25</v>
      </c>
      <c r="E141" s="5">
        <f>SUM(E138:E140)</f>
        <v>0</v>
      </c>
      <c r="F141" s="5">
        <f t="shared" ref="F141:J141" si="20">SUM(F138:F140)</f>
        <v>1</v>
      </c>
      <c r="G141" s="5">
        <f t="shared" si="20"/>
        <v>0</v>
      </c>
      <c r="H141" s="5">
        <f t="shared" si="20"/>
        <v>1</v>
      </c>
      <c r="I141" s="5">
        <f t="shared" si="20"/>
        <v>0</v>
      </c>
      <c r="J141" s="5">
        <f t="shared" si="20"/>
        <v>0</v>
      </c>
      <c r="K141" s="5">
        <f>SUM(E141,G141,I141)</f>
        <v>0</v>
      </c>
      <c r="L141" s="5">
        <f>SUM(F141,H141,J141)</f>
        <v>2</v>
      </c>
      <c r="M141">
        <f>SUM(M139:M140)</f>
        <v>0</v>
      </c>
    </row>
    <row r="143" spans="4:13">
      <c r="D143" s="4" t="s">
        <v>75</v>
      </c>
    </row>
    <row r="144" spans="4:13">
      <c r="D144" t="s">
        <v>76</v>
      </c>
    </row>
    <row r="145" spans="4:13">
      <c r="D145" t="s">
        <v>77</v>
      </c>
      <c r="E145">
        <v>1</v>
      </c>
      <c r="F145">
        <v>1</v>
      </c>
      <c r="J145">
        <v>1</v>
      </c>
    </row>
    <row r="146" spans="4:13">
      <c r="D146" s="4" t="s">
        <v>25</v>
      </c>
      <c r="E146" s="4">
        <f>E145+E144</f>
        <v>1</v>
      </c>
      <c r="F146" s="4">
        <f t="shared" ref="F146:J146" si="21">F145+F144</f>
        <v>1</v>
      </c>
      <c r="G146" s="4">
        <f t="shared" si="21"/>
        <v>0</v>
      </c>
      <c r="H146" s="4">
        <f t="shared" si="21"/>
        <v>0</v>
      </c>
      <c r="I146" s="4">
        <f t="shared" si="21"/>
        <v>0</v>
      </c>
      <c r="J146" s="4">
        <f t="shared" si="21"/>
        <v>1</v>
      </c>
      <c r="K146" s="4">
        <f>E146+G146+I146</f>
        <v>1</v>
      </c>
      <c r="L146" s="4">
        <f>F146+H146+J146</f>
        <v>2</v>
      </c>
      <c r="M146">
        <f>SUM(M144:M145)</f>
        <v>0</v>
      </c>
    </row>
    <row r="148" spans="4:13">
      <c r="D148" s="4" t="s">
        <v>84</v>
      </c>
    </row>
    <row r="149" spans="4:13">
      <c r="D149" t="s">
        <v>85</v>
      </c>
    </row>
    <row r="150" spans="4:13">
      <c r="D150" t="s">
        <v>89</v>
      </c>
      <c r="J150">
        <v>1</v>
      </c>
    </row>
    <row r="151" spans="4:13">
      <c r="D151" s="4" t="s">
        <v>25</v>
      </c>
      <c r="E151" s="4">
        <f>E150+E149</f>
        <v>0</v>
      </c>
      <c r="F151" s="4">
        <f t="shared" ref="F151:J151" si="22">F150+F149</f>
        <v>0</v>
      </c>
      <c r="G151" s="4">
        <f t="shared" si="22"/>
        <v>0</v>
      </c>
      <c r="H151" s="4">
        <f t="shared" si="22"/>
        <v>0</v>
      </c>
      <c r="I151" s="4">
        <f t="shared" si="22"/>
        <v>0</v>
      </c>
      <c r="J151" s="4">
        <f t="shared" si="22"/>
        <v>1</v>
      </c>
      <c r="K151" s="4">
        <f>E151+G151+I151</f>
        <v>0</v>
      </c>
      <c r="L151" s="4">
        <f>F151+H151+J151</f>
        <v>1</v>
      </c>
      <c r="M151">
        <f>SUM(M149:M150)</f>
        <v>0</v>
      </c>
    </row>
    <row r="153" spans="4:13">
      <c r="D153" s="4" t="s">
        <v>37</v>
      </c>
    </row>
    <row r="154" spans="4:13">
      <c r="D154" t="s">
        <v>93</v>
      </c>
      <c r="H154">
        <v>1</v>
      </c>
      <c r="J154">
        <v>1</v>
      </c>
    </row>
    <row r="155" spans="4:13">
      <c r="D155" s="5" t="s">
        <v>94</v>
      </c>
    </row>
    <row r="156" spans="4:13">
      <c r="D156" s="4" t="s">
        <v>25</v>
      </c>
      <c r="E156" s="4">
        <f>E155+E154</f>
        <v>0</v>
      </c>
      <c r="F156" s="4">
        <f t="shared" ref="F156:J156" si="23">F155+F154</f>
        <v>0</v>
      </c>
      <c r="G156" s="4">
        <f t="shared" si="23"/>
        <v>0</v>
      </c>
      <c r="H156" s="4">
        <f t="shared" si="23"/>
        <v>1</v>
      </c>
      <c r="I156" s="4">
        <f t="shared" si="23"/>
        <v>0</v>
      </c>
      <c r="J156" s="4">
        <f t="shared" si="23"/>
        <v>1</v>
      </c>
      <c r="K156" s="4">
        <f>E156+G156+I156</f>
        <v>0</v>
      </c>
      <c r="L156" s="4">
        <f>F156+H156+J156</f>
        <v>2</v>
      </c>
      <c r="M156">
        <f>SUM(M154:M155)</f>
        <v>0</v>
      </c>
    </row>
    <row r="158" spans="4:13">
      <c r="D158" s="4"/>
    </row>
    <row r="160" spans="4:13">
      <c r="D160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B6522-CAA1-8C4F-82AC-67EA201BF022}">
  <dimension ref="C3:AT160"/>
  <sheetViews>
    <sheetView zoomScale="50" workbookViewId="0">
      <selection activeCell="S12" sqref="S12"/>
    </sheetView>
  </sheetViews>
  <sheetFormatPr defaultColWidth="11" defaultRowHeight="15.95"/>
  <cols>
    <col min="4" max="4" width="21.875" customWidth="1"/>
    <col min="5" max="5" width="22.375" customWidth="1"/>
    <col min="6" max="6" width="24.625" bestFit="1" customWidth="1"/>
    <col min="7" max="7" width="21.875" customWidth="1"/>
    <col min="8" max="8" width="24.625" customWidth="1"/>
    <col min="9" max="9" width="24.875" customWidth="1"/>
    <col min="10" max="10" width="24.375" customWidth="1"/>
    <col min="11" max="11" width="22.625" customWidth="1"/>
    <col min="12" max="12" width="24.5" customWidth="1"/>
    <col min="13" max="13" width="28" customWidth="1"/>
    <col min="14" max="14" width="31.375" customWidth="1"/>
    <col min="15" max="15" width="15.125" customWidth="1"/>
    <col min="16" max="16" width="37.375" customWidth="1"/>
    <col min="17" max="17" width="42.5" customWidth="1"/>
    <col min="18" max="18" width="18.375" customWidth="1"/>
    <col min="19" max="19" width="17.5" customWidth="1"/>
    <col min="23" max="23" width="44.125" customWidth="1"/>
  </cols>
  <sheetData>
    <row r="3" spans="4:46"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9" t="s">
        <v>8</v>
      </c>
      <c r="N3" s="9" t="s">
        <v>9</v>
      </c>
      <c r="R3" t="s">
        <v>10</v>
      </c>
      <c r="S3" t="s">
        <v>11</v>
      </c>
    </row>
    <row r="4" spans="4:46">
      <c r="D4" s="4" t="s">
        <v>12</v>
      </c>
    </row>
    <row r="5" spans="4:46" ht="21">
      <c r="D5" t="s">
        <v>13</v>
      </c>
      <c r="E5">
        <v>1</v>
      </c>
      <c r="F5">
        <v>1</v>
      </c>
      <c r="G5">
        <v>1</v>
      </c>
      <c r="H5">
        <v>2</v>
      </c>
      <c r="I5">
        <v>4</v>
      </c>
      <c r="J5">
        <v>4</v>
      </c>
      <c r="M5">
        <v>2</v>
      </c>
      <c r="P5" s="2" t="s">
        <v>14</v>
      </c>
      <c r="Q5" s="2" t="s">
        <v>15</v>
      </c>
      <c r="R5" s="2" t="s">
        <v>16</v>
      </c>
      <c r="S5" s="2" t="s">
        <v>17</v>
      </c>
    </row>
    <row r="6" spans="4:46" ht="24">
      <c r="D6" t="s">
        <v>18</v>
      </c>
      <c r="E6">
        <v>1</v>
      </c>
      <c r="F6">
        <v>1</v>
      </c>
      <c r="J6">
        <v>1</v>
      </c>
      <c r="M6">
        <v>1</v>
      </c>
      <c r="P6" s="1" t="s">
        <v>19</v>
      </c>
      <c r="Q6" s="1">
        <f>(K8*2)+(K61*2)+(K114*3)+M8+M61+M114</f>
        <v>22</v>
      </c>
      <c r="R6" s="7">
        <f>Q6/(L8+L61+L114)</f>
        <v>1.1578947368421053</v>
      </c>
      <c r="S6" s="8">
        <f>Q6/Q15</f>
        <v>0.2857142857142857</v>
      </c>
    </row>
    <row r="7" spans="4:46" ht="24">
      <c r="D7" t="s">
        <v>22</v>
      </c>
      <c r="P7" s="1" t="s">
        <v>23</v>
      </c>
      <c r="Q7" s="1">
        <f>(K17*2)+(K70*2)+(K123*3)+M17+M70+M123</f>
        <v>12</v>
      </c>
      <c r="R7" s="7">
        <f>Q7/(L17+L70+L123)</f>
        <v>1.7142857142857142</v>
      </c>
      <c r="S7" s="8">
        <f>Q7/Q15</f>
        <v>0.15584415584415584</v>
      </c>
    </row>
    <row r="8" spans="4:46" ht="24">
      <c r="D8" s="4" t="s">
        <v>25</v>
      </c>
      <c r="E8" s="4">
        <f>E5+E6+E7</f>
        <v>2</v>
      </c>
      <c r="F8" s="4">
        <f t="shared" ref="F8:J8" si="0">F5+F6+F7</f>
        <v>2</v>
      </c>
      <c r="G8" s="4">
        <f t="shared" si="0"/>
        <v>1</v>
      </c>
      <c r="H8" s="4">
        <f t="shared" si="0"/>
        <v>2</v>
      </c>
      <c r="I8" s="4">
        <f t="shared" si="0"/>
        <v>4</v>
      </c>
      <c r="J8" s="4">
        <f t="shared" si="0"/>
        <v>5</v>
      </c>
      <c r="K8" s="4">
        <f>E8+G8+I8</f>
        <v>7</v>
      </c>
      <c r="L8" s="4">
        <f>F8+H8+J8</f>
        <v>9</v>
      </c>
      <c r="M8">
        <f>SUM(M5:M7)</f>
        <v>3</v>
      </c>
      <c r="P8" s="1" t="s">
        <v>26</v>
      </c>
      <c r="Q8" s="1">
        <f>(K23*2)+(K76*2)+(K129*3)+M23+M76+M129</f>
        <v>10</v>
      </c>
      <c r="R8" s="7">
        <f>Q8/(L23+L76+L129)</f>
        <v>1.25</v>
      </c>
      <c r="S8" s="8">
        <f>Q8/Q15</f>
        <v>0.12987012987012986</v>
      </c>
      <c r="AL8" s="4"/>
    </row>
    <row r="9" spans="4:46" ht="24">
      <c r="P9" s="1" t="s">
        <v>28</v>
      </c>
      <c r="Q9" s="1">
        <f>(K29*2)+(K82*2)+(K135*3)+M29+M82+M135</f>
        <v>8</v>
      </c>
      <c r="R9" s="7">
        <f>Q9/(L29+L82+L135)</f>
        <v>0.88888888888888884</v>
      </c>
      <c r="S9" s="8">
        <f>Q9/Q15</f>
        <v>0.1038961038961039</v>
      </c>
    </row>
    <row r="10" spans="4:46" ht="24">
      <c r="D10" s="4" t="s">
        <v>30</v>
      </c>
      <c r="P10" s="1" t="s">
        <v>31</v>
      </c>
      <c r="Q10" s="1">
        <f>(K35*2)+(K88*2)+(K141*3)+M35+M88+M141</f>
        <v>9</v>
      </c>
      <c r="R10" s="7">
        <f>Q10/(L35+L88+L141)</f>
        <v>1.2857142857142858</v>
      </c>
      <c r="S10" s="8">
        <f>Q10/Q15</f>
        <v>0.11688311688311688</v>
      </c>
    </row>
    <row r="11" spans="4:46" ht="24">
      <c r="D11" t="s">
        <v>32</v>
      </c>
      <c r="P11" s="1" t="s">
        <v>33</v>
      </c>
      <c r="Q11" s="1">
        <f>(K40*2)+(K93*2)+(K146*3)+M40+M93+M146</f>
        <v>8</v>
      </c>
      <c r="R11" s="7">
        <f>Q11/(L40+L93+L146)</f>
        <v>1.6</v>
      </c>
      <c r="S11" s="8">
        <f>Q11/Q15</f>
        <v>0.1038961038961039</v>
      </c>
    </row>
    <row r="12" spans="4:46" ht="24">
      <c r="D12" t="s">
        <v>34</v>
      </c>
      <c r="P12" s="1" t="s">
        <v>35</v>
      </c>
      <c r="Q12" s="1">
        <f>(K45*2)+(K98*2)+(3*K151)+M45+M98+M151</f>
        <v>5</v>
      </c>
      <c r="R12" s="7">
        <f>Q12/(L45+L98+L151)</f>
        <v>1</v>
      </c>
      <c r="S12" s="8">
        <f>Q12/Q15</f>
        <v>6.4935064935064929E-2</v>
      </c>
      <c r="AL12" s="4"/>
      <c r="AM12" s="4"/>
      <c r="AN12" s="4"/>
      <c r="AO12" s="4"/>
      <c r="AP12" s="4"/>
      <c r="AQ12" s="4"/>
      <c r="AR12" s="4"/>
      <c r="AS12" s="4"/>
      <c r="AT12" s="4"/>
    </row>
    <row r="13" spans="4:46" ht="24">
      <c r="D13" t="s">
        <v>36</v>
      </c>
      <c r="I13">
        <v>1</v>
      </c>
      <c r="J13">
        <v>1</v>
      </c>
      <c r="P13" s="1" t="s">
        <v>37</v>
      </c>
      <c r="Q13" s="1">
        <f>(K50*2)+(K103*2)+(K156*3)+M50+M103+M156</f>
        <v>0</v>
      </c>
      <c r="R13" s="7">
        <f>Q13/(L50+L103+L156)</f>
        <v>0</v>
      </c>
      <c r="S13" s="8">
        <f>Q13/Q15</f>
        <v>0</v>
      </c>
    </row>
    <row r="14" spans="4:46" ht="24">
      <c r="D14" t="s">
        <v>38</v>
      </c>
      <c r="E14">
        <v>2</v>
      </c>
      <c r="F14">
        <v>2</v>
      </c>
      <c r="I14">
        <v>2</v>
      </c>
      <c r="J14">
        <v>3</v>
      </c>
      <c r="M14">
        <v>2</v>
      </c>
      <c r="P14" s="3" t="s">
        <v>39</v>
      </c>
      <c r="Q14" s="3">
        <v>3</v>
      </c>
      <c r="S14" s="8">
        <f>Q14/Q15</f>
        <v>3.896103896103896E-2</v>
      </c>
      <c r="AL14" s="4"/>
    </row>
    <row r="15" spans="4:46" ht="24">
      <c r="D15" t="s">
        <v>40</v>
      </c>
      <c r="P15" s="1" t="s">
        <v>25</v>
      </c>
      <c r="Q15" s="1">
        <f>SUM(Q6:Q14)</f>
        <v>77</v>
      </c>
    </row>
    <row r="16" spans="4:46">
      <c r="D16" t="s">
        <v>41</v>
      </c>
    </row>
    <row r="17" spans="4:46" ht="24">
      <c r="D17" s="4" t="s">
        <v>25</v>
      </c>
      <c r="E17" s="4">
        <f>E11+E12+E13+E14+E15+E16</f>
        <v>2</v>
      </c>
      <c r="F17" s="4">
        <f t="shared" ref="F17:J17" si="1">F11+F12+F13+F14+F15+F16</f>
        <v>2</v>
      </c>
      <c r="G17" s="4">
        <f t="shared" si="1"/>
        <v>0</v>
      </c>
      <c r="H17" s="4">
        <f t="shared" si="1"/>
        <v>0</v>
      </c>
      <c r="I17" s="4">
        <f t="shared" si="1"/>
        <v>3</v>
      </c>
      <c r="J17" s="4">
        <f t="shared" si="1"/>
        <v>4</v>
      </c>
      <c r="K17" s="4">
        <f>E17+G17+I17</f>
        <v>5</v>
      </c>
      <c r="L17" s="4">
        <f>F17+H17+J17</f>
        <v>6</v>
      </c>
      <c r="M17">
        <f>SUM(M11:M16)</f>
        <v>2</v>
      </c>
      <c r="P17" s="1"/>
      <c r="R17" s="1"/>
    </row>
    <row r="18" spans="4:46" ht="24">
      <c r="O18" s="6"/>
      <c r="P18" s="6" t="s">
        <v>42</v>
      </c>
      <c r="Q18" s="6" t="s">
        <v>43</v>
      </c>
      <c r="R18" s="11" t="s">
        <v>44</v>
      </c>
    </row>
    <row r="19" spans="4:46" ht="24">
      <c r="D19" s="4" t="s">
        <v>26</v>
      </c>
      <c r="O19" s="6"/>
      <c r="P19" s="6">
        <f>SUM(K8,K17,K23,K29,K35,K40,K45,K50)</f>
        <v>17</v>
      </c>
      <c r="Q19" s="6">
        <f>SUM(L50,L45,L40,L35,L29,L23,L17,L8)</f>
        <v>33</v>
      </c>
      <c r="R19" s="12">
        <f>P19/Q19</f>
        <v>0.51515151515151514</v>
      </c>
    </row>
    <row r="20" spans="4:46" ht="24">
      <c r="D20" s="5" t="s">
        <v>45</v>
      </c>
      <c r="O20" s="6"/>
      <c r="P20" s="6" t="s">
        <v>46</v>
      </c>
      <c r="Q20" s="6" t="s">
        <v>47</v>
      </c>
      <c r="R20" s="12" t="s">
        <v>48</v>
      </c>
    </row>
    <row r="21" spans="4:46" ht="24">
      <c r="D21" t="s">
        <v>49</v>
      </c>
      <c r="O21" s="6"/>
      <c r="P21" s="6">
        <f>SUM(E8+E17+E23+E29+E35+E40+E45+E50)</f>
        <v>4</v>
      </c>
      <c r="Q21" s="6">
        <f>SUM(F8,F17,F23,F29,F35,F40,F45,F50)</f>
        <v>8</v>
      </c>
      <c r="R21" s="12">
        <f>P21/Q21</f>
        <v>0.5</v>
      </c>
    </row>
    <row r="22" spans="4:46" ht="24">
      <c r="D22" t="s">
        <v>50</v>
      </c>
      <c r="O22" s="6"/>
      <c r="P22" s="6" t="s">
        <v>51</v>
      </c>
      <c r="Q22" s="6" t="s">
        <v>52</v>
      </c>
      <c r="R22" s="12" t="s">
        <v>53</v>
      </c>
      <c r="AL22" s="4"/>
      <c r="AM22" s="4"/>
      <c r="AN22" s="4"/>
      <c r="AO22" s="4"/>
      <c r="AP22" s="4"/>
      <c r="AQ22" s="4"/>
      <c r="AR22" s="4"/>
      <c r="AS22" s="4"/>
      <c r="AT22" s="4"/>
    </row>
    <row r="23" spans="4:46" ht="24">
      <c r="D23" s="4" t="s">
        <v>25</v>
      </c>
      <c r="E23" s="4">
        <f>E22+E21+E20</f>
        <v>0</v>
      </c>
      <c r="F23" s="4">
        <f t="shared" ref="F23:J23" si="2">F22+F21+F20</f>
        <v>0</v>
      </c>
      <c r="G23" s="4">
        <f t="shared" si="2"/>
        <v>0</v>
      </c>
      <c r="H23" s="4">
        <f t="shared" si="2"/>
        <v>0</v>
      </c>
      <c r="I23" s="4">
        <f t="shared" si="2"/>
        <v>0</v>
      </c>
      <c r="J23" s="4">
        <f t="shared" si="2"/>
        <v>0</v>
      </c>
      <c r="K23" s="4">
        <f>E23+G23+I23</f>
        <v>0</v>
      </c>
      <c r="L23" s="4">
        <f>F23+H23+J23</f>
        <v>0</v>
      </c>
      <c r="M23">
        <f>SUM(M20:M22)</f>
        <v>0</v>
      </c>
      <c r="O23" s="6"/>
      <c r="P23" s="6">
        <f>SUM(G8,G17,G23,G29,G40,G35,G45,G50)</f>
        <v>2</v>
      </c>
      <c r="Q23" s="6">
        <f>SUM(H8,H17,H23,H29,H35,H40,H45,H50)</f>
        <v>8</v>
      </c>
      <c r="R23" s="12">
        <f>P23/Q23</f>
        <v>0.25</v>
      </c>
    </row>
    <row r="24" spans="4:46" ht="24">
      <c r="O24" s="6"/>
      <c r="P24" s="6" t="s">
        <v>54</v>
      </c>
      <c r="Q24" s="6" t="s">
        <v>55</v>
      </c>
      <c r="R24" s="12" t="s">
        <v>56</v>
      </c>
      <c r="AL24" s="4"/>
    </row>
    <row r="25" spans="4:46" ht="24">
      <c r="D25" s="4" t="s">
        <v>28</v>
      </c>
      <c r="O25" s="6"/>
      <c r="P25" s="6">
        <f>SUM(I8,I17,I23,I29,I35,I40,I45,I50)</f>
        <v>11</v>
      </c>
      <c r="Q25" s="6">
        <f>SUM(J8,J17,J23,J29,J35,J40,J45,J50)</f>
        <v>17</v>
      </c>
      <c r="R25" s="12">
        <f>P25/Q25</f>
        <v>0.6470588235294118</v>
      </c>
    </row>
    <row r="26" spans="4:46" ht="24">
      <c r="D26" t="s">
        <v>57</v>
      </c>
      <c r="F26">
        <v>3</v>
      </c>
      <c r="H26">
        <v>2</v>
      </c>
      <c r="J26">
        <v>1</v>
      </c>
      <c r="M26">
        <v>4</v>
      </c>
      <c r="O26" s="6"/>
      <c r="P26" s="6"/>
      <c r="Q26" s="6"/>
      <c r="R26" s="6"/>
    </row>
    <row r="27" spans="4:46" ht="24">
      <c r="D27" t="s">
        <v>58</v>
      </c>
      <c r="I27">
        <v>1</v>
      </c>
      <c r="J27">
        <v>1</v>
      </c>
      <c r="P27" s="6" t="s">
        <v>59</v>
      </c>
      <c r="Q27" s="6" t="s">
        <v>60</v>
      </c>
      <c r="R27" s="11" t="s">
        <v>61</v>
      </c>
      <c r="AL27" s="4"/>
      <c r="AM27" s="4"/>
      <c r="AN27" s="4"/>
      <c r="AO27" s="4"/>
      <c r="AP27" s="4"/>
      <c r="AQ27" s="4"/>
      <c r="AR27" s="4"/>
      <c r="AS27" s="4"/>
      <c r="AT27" s="4"/>
    </row>
    <row r="28" spans="4:46" ht="24">
      <c r="D28" t="s">
        <v>62</v>
      </c>
      <c r="P28" s="6">
        <f>SUM(K61,K70,K76,K82,K88,K93,K98,K103)</f>
        <v>4</v>
      </c>
      <c r="Q28" s="6">
        <f>SUM(L61,L70,L76,L82,L88,L93,L98,L103)</f>
        <v>8</v>
      </c>
      <c r="R28" s="12">
        <f>P28/Q28</f>
        <v>0.5</v>
      </c>
    </row>
    <row r="29" spans="4:46" ht="24">
      <c r="D29" s="4" t="s">
        <v>25</v>
      </c>
      <c r="E29" s="4">
        <f>E26+E27+E28</f>
        <v>0</v>
      </c>
      <c r="F29" s="4">
        <f t="shared" ref="F29:J29" si="3">F26+F27+F28</f>
        <v>3</v>
      </c>
      <c r="G29" s="4">
        <f t="shared" si="3"/>
        <v>0</v>
      </c>
      <c r="H29" s="4">
        <f t="shared" si="3"/>
        <v>2</v>
      </c>
      <c r="I29" s="4">
        <f t="shared" si="3"/>
        <v>1</v>
      </c>
      <c r="J29" s="4">
        <f t="shared" si="3"/>
        <v>2</v>
      </c>
      <c r="K29" s="4">
        <f>E29+G29+I29</f>
        <v>1</v>
      </c>
      <c r="L29" s="4">
        <f>F29+H29+J29</f>
        <v>7</v>
      </c>
      <c r="M29">
        <f>SUM(M26:M28)</f>
        <v>4</v>
      </c>
      <c r="P29" s="6" t="s">
        <v>63</v>
      </c>
      <c r="Q29" s="6" t="s">
        <v>64</v>
      </c>
      <c r="R29" s="10" t="s">
        <v>65</v>
      </c>
      <c r="AL29" s="4"/>
    </row>
    <row r="30" spans="4:46" ht="24">
      <c r="P30" s="6">
        <f>SUM(E61,E70,E76,E82,E88,E93,E98,E103)</f>
        <v>1</v>
      </c>
      <c r="Q30" s="6">
        <f>SUM(F61,F70,F76,F82,F88,F93,F98,F103)</f>
        <v>1</v>
      </c>
      <c r="R30" s="12">
        <f>P30/Q30</f>
        <v>1</v>
      </c>
    </row>
    <row r="31" spans="4:46" ht="24">
      <c r="D31" s="4" t="s">
        <v>31</v>
      </c>
      <c r="P31" s="6" t="s">
        <v>66</v>
      </c>
      <c r="Q31" s="6" t="s">
        <v>67</v>
      </c>
      <c r="R31" s="10" t="s">
        <v>68</v>
      </c>
    </row>
    <row r="32" spans="4:46" ht="24">
      <c r="D32" s="5" t="s">
        <v>69</v>
      </c>
      <c r="J32">
        <v>1</v>
      </c>
      <c r="P32" s="6"/>
      <c r="Q32" s="6"/>
      <c r="R32" s="10"/>
    </row>
    <row r="33" spans="3:46" ht="24">
      <c r="D33" s="5" t="s">
        <v>70</v>
      </c>
      <c r="J33">
        <v>1</v>
      </c>
      <c r="M33">
        <v>2</v>
      </c>
      <c r="P33" s="6">
        <f>SUM(G61,G70,G76,G82,G88,G93,G98,G103)</f>
        <v>1</v>
      </c>
      <c r="Q33" s="6">
        <f>SUM(H61,H70,H76,H82,H88,H93,H98,H103)</f>
        <v>5</v>
      </c>
      <c r="R33" s="12">
        <f>P33/Q33</f>
        <v>0.2</v>
      </c>
    </row>
    <row r="34" spans="3:46" ht="24">
      <c r="C34" s="5"/>
      <c r="D34" s="5" t="s">
        <v>71</v>
      </c>
      <c r="E34" s="5"/>
      <c r="F34" s="5"/>
      <c r="G34" s="5">
        <v>1</v>
      </c>
      <c r="H34" s="5">
        <v>1</v>
      </c>
      <c r="I34" s="5"/>
      <c r="J34" s="5">
        <v>1</v>
      </c>
      <c r="K34" s="5"/>
      <c r="L34" s="5"/>
      <c r="M34">
        <v>2</v>
      </c>
      <c r="P34" s="6" t="s">
        <v>72</v>
      </c>
      <c r="Q34" s="6" t="s">
        <v>73</v>
      </c>
      <c r="R34" s="10" t="s">
        <v>74</v>
      </c>
    </row>
    <row r="35" spans="3:46" ht="24">
      <c r="C35" s="5"/>
      <c r="D35" s="4" t="s">
        <v>25</v>
      </c>
      <c r="E35" s="5">
        <f>SUM(E32:E34)</f>
        <v>0</v>
      </c>
      <c r="F35" s="5">
        <f t="shared" ref="F35:J35" si="4">SUM(F32:F34)</f>
        <v>0</v>
      </c>
      <c r="G35" s="5">
        <f t="shared" si="4"/>
        <v>1</v>
      </c>
      <c r="H35" s="5">
        <f t="shared" si="4"/>
        <v>1</v>
      </c>
      <c r="I35" s="5">
        <f t="shared" si="4"/>
        <v>0</v>
      </c>
      <c r="J35" s="5">
        <f t="shared" si="4"/>
        <v>3</v>
      </c>
      <c r="K35" s="5">
        <f>SUM(E35,G35,I35)</f>
        <v>1</v>
      </c>
      <c r="L35" s="5">
        <f>SUM(F35,H35,J35)</f>
        <v>4</v>
      </c>
      <c r="M35">
        <f>SUM(M33:M34)</f>
        <v>4</v>
      </c>
      <c r="P35" s="6">
        <f>SUM(I61,I70,I76,I82,I88,I93,I98,I103)</f>
        <v>2</v>
      </c>
      <c r="Q35" s="6">
        <f>SUM(J61,J70,J76,J82,J88,J93,J98,J103)</f>
        <v>2</v>
      </c>
      <c r="R35" s="12">
        <f>P35/Q35</f>
        <v>1</v>
      </c>
    </row>
    <row r="36" spans="3:46">
      <c r="AL36" s="4"/>
      <c r="AM36" s="4"/>
      <c r="AN36" s="4"/>
      <c r="AO36" s="4"/>
      <c r="AP36" s="4"/>
      <c r="AQ36" s="4"/>
      <c r="AR36" s="4"/>
      <c r="AS36" s="4"/>
      <c r="AT36" s="4"/>
    </row>
    <row r="37" spans="3:46">
      <c r="D37" s="4" t="s">
        <v>75</v>
      </c>
    </row>
    <row r="38" spans="3:46" ht="24">
      <c r="D38" t="s">
        <v>76</v>
      </c>
      <c r="H38">
        <v>1</v>
      </c>
      <c r="I38">
        <v>1</v>
      </c>
      <c r="J38">
        <v>1</v>
      </c>
      <c r="P38" s="6"/>
      <c r="Q38" s="6"/>
      <c r="R38" s="6"/>
      <c r="AL38" s="4"/>
    </row>
    <row r="39" spans="3:46" ht="24">
      <c r="D39" t="s">
        <v>77</v>
      </c>
      <c r="P39" s="6" t="s">
        <v>78</v>
      </c>
      <c r="Q39" s="6" t="s">
        <v>79</v>
      </c>
      <c r="R39" s="13" t="s">
        <v>80</v>
      </c>
      <c r="AL39" s="5"/>
      <c r="AM39" s="5"/>
      <c r="AN39" s="5"/>
      <c r="AO39" s="5"/>
      <c r="AP39" s="5"/>
      <c r="AQ39" s="5"/>
      <c r="AR39" s="5"/>
      <c r="AS39" s="5"/>
      <c r="AT39" s="5"/>
    </row>
    <row r="40" spans="3:46" ht="24">
      <c r="D40" s="4" t="s">
        <v>25</v>
      </c>
      <c r="E40" s="4">
        <f>E39+E38</f>
        <v>0</v>
      </c>
      <c r="F40" s="4">
        <f t="shared" ref="F40:J40" si="5">F39+F38</f>
        <v>0</v>
      </c>
      <c r="G40" s="4">
        <f t="shared" si="5"/>
        <v>0</v>
      </c>
      <c r="H40" s="4">
        <f t="shared" si="5"/>
        <v>1</v>
      </c>
      <c r="I40" s="4">
        <f t="shared" si="5"/>
        <v>1</v>
      </c>
      <c r="J40" s="4">
        <f t="shared" si="5"/>
        <v>1</v>
      </c>
      <c r="K40" s="4">
        <f>E40+G40+I40</f>
        <v>1</v>
      </c>
      <c r="L40" s="4">
        <f>F40+H40+J40</f>
        <v>2</v>
      </c>
      <c r="M40">
        <f>SUM(M38:M39)</f>
        <v>0</v>
      </c>
      <c r="P40" s="6">
        <f>SUM(K114,K123,K129,K135,K141,K146,K151,K156)</f>
        <v>6</v>
      </c>
      <c r="Q40" s="6">
        <f>SUM(L114,L123,L129,L141,L135,L146,L151,L156)</f>
        <v>20</v>
      </c>
      <c r="R40" s="12">
        <f>P40/Q40</f>
        <v>0.3</v>
      </c>
    </row>
    <row r="41" spans="3:46" ht="24">
      <c r="P41" s="6" t="s">
        <v>81</v>
      </c>
      <c r="Q41" s="6" t="s">
        <v>82</v>
      </c>
      <c r="R41" s="10" t="s">
        <v>83</v>
      </c>
      <c r="AL41" s="4"/>
    </row>
    <row r="42" spans="3:46" ht="24">
      <c r="D42" s="4" t="s">
        <v>84</v>
      </c>
      <c r="P42" s="6">
        <f>SUM(E114,E123,E129,E135,E141,E146,E151,E156)</f>
        <v>2</v>
      </c>
      <c r="Q42" s="6">
        <f>SUM(F114,F123,F129,F135,F141,F146,F151,F156)</f>
        <v>10</v>
      </c>
      <c r="R42" s="12">
        <f>P42/Q42</f>
        <v>0.2</v>
      </c>
    </row>
    <row r="43" spans="3:46" ht="24">
      <c r="D43" t="s">
        <v>85</v>
      </c>
      <c r="F43">
        <v>1</v>
      </c>
      <c r="H43">
        <v>2</v>
      </c>
      <c r="I43">
        <v>2</v>
      </c>
      <c r="J43">
        <v>2</v>
      </c>
      <c r="M43">
        <v>1</v>
      </c>
      <c r="P43" s="6" t="s">
        <v>86</v>
      </c>
      <c r="Q43" s="6" t="s">
        <v>87</v>
      </c>
      <c r="R43" s="10" t="s">
        <v>88</v>
      </c>
    </row>
    <row r="44" spans="3:46" ht="24">
      <c r="D44" t="s">
        <v>89</v>
      </c>
      <c r="P44" s="6">
        <f>SUM(G114,G123,G129,G135,G141,G146,G151,G156)</f>
        <v>1</v>
      </c>
      <c r="Q44" s="6">
        <f>SUM(H114,H123,H129,H135,H141,H146,H151,H156)</f>
        <v>4</v>
      </c>
      <c r="R44" s="12">
        <f>P44/Q44</f>
        <v>0.25</v>
      </c>
      <c r="AL44" s="4"/>
      <c r="AM44" s="4"/>
      <c r="AN44" s="4"/>
      <c r="AO44" s="4"/>
      <c r="AP44" s="4"/>
      <c r="AQ44" s="4"/>
      <c r="AR44" s="4"/>
      <c r="AS44" s="4"/>
      <c r="AT44" s="4"/>
    </row>
    <row r="45" spans="3:46" ht="24">
      <c r="D45" s="4" t="s">
        <v>25</v>
      </c>
      <c r="E45" s="4">
        <f>E44+E43</f>
        <v>0</v>
      </c>
      <c r="F45" s="4">
        <f t="shared" ref="F45:J45" si="6">F44+F43</f>
        <v>1</v>
      </c>
      <c r="G45" s="4">
        <f t="shared" si="6"/>
        <v>0</v>
      </c>
      <c r="H45" s="4">
        <f t="shared" si="6"/>
        <v>2</v>
      </c>
      <c r="I45" s="4">
        <f t="shared" si="6"/>
        <v>2</v>
      </c>
      <c r="J45" s="4">
        <f t="shared" si="6"/>
        <v>2</v>
      </c>
      <c r="K45" s="4">
        <f>E45+G45+I45</f>
        <v>2</v>
      </c>
      <c r="L45" s="4">
        <f>F45+H45+J45</f>
        <v>5</v>
      </c>
      <c r="M45">
        <f>SUM(M43:M44)</f>
        <v>1</v>
      </c>
      <c r="P45" s="6" t="s">
        <v>90</v>
      </c>
      <c r="Q45" s="6" t="s">
        <v>91</v>
      </c>
      <c r="R45" s="10" t="s">
        <v>92</v>
      </c>
    </row>
    <row r="46" spans="3:46" ht="24">
      <c r="P46" s="6">
        <f>SUM(I114,I123,I129,I135,I141,I146,I151,I156)</f>
        <v>3</v>
      </c>
      <c r="Q46" s="6">
        <f>SUM(J114,J123,J129,J135,J141,J146,J151,J156)</f>
        <v>6</v>
      </c>
      <c r="R46" s="12">
        <f>P46/Q46</f>
        <v>0.5</v>
      </c>
      <c r="AL46" s="4"/>
    </row>
    <row r="47" spans="3:46" ht="24">
      <c r="D47" s="4" t="s">
        <v>37</v>
      </c>
      <c r="P47" s="6"/>
      <c r="Q47" s="6"/>
      <c r="R47" s="6"/>
    </row>
    <row r="48" spans="3:46" ht="24">
      <c r="D48" t="s">
        <v>93</v>
      </c>
      <c r="P48" s="6"/>
      <c r="Q48" s="6"/>
      <c r="R48" s="6"/>
    </row>
    <row r="49" spans="4:46" ht="24">
      <c r="D49" s="5" t="s">
        <v>94</v>
      </c>
      <c r="P49" s="6" t="s">
        <v>95</v>
      </c>
      <c r="Q49" s="6">
        <f>M8+M17+M23+M29+M35+M40+M45+M50+M61+M70+M76+M82+M88+M93+M98+M103+M114+M123+M129+M135+M141+M146+M151+M156</f>
        <v>14</v>
      </c>
      <c r="R49" s="6"/>
      <c r="AL49" s="4"/>
      <c r="AM49" s="4"/>
      <c r="AN49" s="4"/>
      <c r="AO49" s="4"/>
      <c r="AP49" s="4"/>
      <c r="AQ49" s="4"/>
      <c r="AR49" s="4"/>
      <c r="AS49" s="4"/>
      <c r="AT49" s="4"/>
    </row>
    <row r="50" spans="4:46" ht="24">
      <c r="D50" s="4" t="s">
        <v>25</v>
      </c>
      <c r="E50" s="4">
        <f>E49+E48</f>
        <v>0</v>
      </c>
      <c r="F50" s="4">
        <f t="shared" ref="F50:J50" si="7">F49+F48</f>
        <v>0</v>
      </c>
      <c r="G50" s="4">
        <f t="shared" si="7"/>
        <v>0</v>
      </c>
      <c r="H50" s="4">
        <f t="shared" si="7"/>
        <v>0</v>
      </c>
      <c r="I50" s="4">
        <f t="shared" si="7"/>
        <v>0</v>
      </c>
      <c r="J50" s="4">
        <f t="shared" si="7"/>
        <v>0</v>
      </c>
      <c r="K50" s="4">
        <f>E50+G50+I50</f>
        <v>0</v>
      </c>
      <c r="L50" s="4">
        <f>F50+H50+J50</f>
        <v>0</v>
      </c>
      <c r="M50">
        <f>SUM(M48:M49)</f>
        <v>0</v>
      </c>
      <c r="P50" s="6"/>
      <c r="Q50" s="6"/>
      <c r="R50" s="6"/>
    </row>
    <row r="51" spans="4:46" ht="24">
      <c r="P51" s="6"/>
      <c r="Q51" s="6"/>
      <c r="R51" s="6"/>
      <c r="AL51" s="4"/>
    </row>
    <row r="52" spans="4:46">
      <c r="D52" s="4"/>
    </row>
    <row r="53" spans="4:46">
      <c r="AL53" s="5"/>
    </row>
    <row r="54" spans="4:46">
      <c r="D54" s="4"/>
      <c r="AL54" s="4"/>
      <c r="AM54" s="4"/>
      <c r="AN54" s="4"/>
      <c r="AO54" s="4"/>
      <c r="AP54" s="4"/>
      <c r="AQ54" s="4"/>
      <c r="AR54" s="4"/>
      <c r="AS54" s="4"/>
      <c r="AT54" s="4"/>
    </row>
    <row r="56" spans="4:46">
      <c r="E56" s="4" t="s">
        <v>96</v>
      </c>
      <c r="F56" s="4" t="s">
        <v>97</v>
      </c>
      <c r="G56" s="4" t="s">
        <v>98</v>
      </c>
      <c r="H56" s="4" t="s">
        <v>99</v>
      </c>
      <c r="I56" s="4" t="s">
        <v>100</v>
      </c>
      <c r="J56" s="4" t="s">
        <v>101</v>
      </c>
      <c r="K56" s="4" t="s">
        <v>102</v>
      </c>
      <c r="L56" s="4" t="s">
        <v>103</v>
      </c>
      <c r="M56" s="9" t="s">
        <v>8</v>
      </c>
      <c r="N56" s="9" t="s">
        <v>9</v>
      </c>
      <c r="AL56" s="4"/>
    </row>
    <row r="57" spans="4:46">
      <c r="D57" s="4" t="s">
        <v>12</v>
      </c>
    </row>
    <row r="58" spans="4:46">
      <c r="D58" t="s">
        <v>13</v>
      </c>
      <c r="G58">
        <v>1</v>
      </c>
      <c r="H58">
        <v>4</v>
      </c>
    </row>
    <row r="59" spans="4:46">
      <c r="D59" t="s">
        <v>18</v>
      </c>
    </row>
    <row r="60" spans="4:46">
      <c r="D60" t="s">
        <v>22</v>
      </c>
      <c r="H60">
        <v>1</v>
      </c>
    </row>
    <row r="61" spans="4:46">
      <c r="D61" s="4" t="s">
        <v>25</v>
      </c>
      <c r="E61" s="4">
        <f>E58+E59+E60</f>
        <v>0</v>
      </c>
      <c r="F61" s="4">
        <f t="shared" ref="F61:J61" si="8">F58+F59+F60</f>
        <v>0</v>
      </c>
      <c r="G61" s="4">
        <f t="shared" si="8"/>
        <v>1</v>
      </c>
      <c r="H61" s="4">
        <f t="shared" si="8"/>
        <v>5</v>
      </c>
      <c r="I61" s="4">
        <f t="shared" si="8"/>
        <v>0</v>
      </c>
      <c r="J61" s="4">
        <f t="shared" si="8"/>
        <v>0</v>
      </c>
      <c r="K61" s="4">
        <f>E61+G61+I61</f>
        <v>1</v>
      </c>
      <c r="L61" s="4">
        <f>F61+H61+J61</f>
        <v>5</v>
      </c>
      <c r="M61">
        <f>SUM(M58:M60)</f>
        <v>0</v>
      </c>
    </row>
    <row r="63" spans="4:46">
      <c r="D63" s="4" t="s">
        <v>30</v>
      </c>
    </row>
    <row r="64" spans="4:46">
      <c r="D64" t="s">
        <v>32</v>
      </c>
    </row>
    <row r="65" spans="4:13">
      <c r="D65" t="s">
        <v>34</v>
      </c>
    </row>
    <row r="66" spans="4:13">
      <c r="D66" t="s">
        <v>36</v>
      </c>
    </row>
    <row r="67" spans="4:13">
      <c r="D67" t="s">
        <v>38</v>
      </c>
    </row>
    <row r="68" spans="4:13">
      <c r="D68" t="s">
        <v>40</v>
      </c>
    </row>
    <row r="69" spans="4:13">
      <c r="D69" t="s">
        <v>41</v>
      </c>
    </row>
    <row r="70" spans="4:13">
      <c r="D70" s="4" t="s">
        <v>25</v>
      </c>
      <c r="E70" s="4">
        <f>E64+E65+E66+E67+E68+E69</f>
        <v>0</v>
      </c>
      <c r="F70" s="4">
        <f t="shared" ref="F70:J70" si="9">F64+F65+F66+F67+F68+F69</f>
        <v>0</v>
      </c>
      <c r="G70" s="4">
        <f t="shared" si="9"/>
        <v>0</v>
      </c>
      <c r="H70" s="4">
        <f t="shared" si="9"/>
        <v>0</v>
      </c>
      <c r="I70" s="4">
        <f t="shared" si="9"/>
        <v>0</v>
      </c>
      <c r="J70" s="4">
        <f t="shared" si="9"/>
        <v>0</v>
      </c>
      <c r="K70" s="4">
        <f>E70+G70+I70</f>
        <v>0</v>
      </c>
      <c r="L70" s="4">
        <f>F70+H70+J70</f>
        <v>0</v>
      </c>
      <c r="M70">
        <f>SUM(M64:M69)</f>
        <v>0</v>
      </c>
    </row>
    <row r="72" spans="4:13">
      <c r="D72" s="4" t="s">
        <v>26</v>
      </c>
    </row>
    <row r="73" spans="4:13">
      <c r="D73" s="5" t="s">
        <v>45</v>
      </c>
      <c r="E73">
        <v>1</v>
      </c>
      <c r="F73">
        <v>1</v>
      </c>
      <c r="I73">
        <v>1</v>
      </c>
      <c r="J73">
        <v>1</v>
      </c>
    </row>
    <row r="74" spans="4:13">
      <c r="D74" t="s">
        <v>49</v>
      </c>
    </row>
    <row r="75" spans="4:13">
      <c r="D75" t="s">
        <v>50</v>
      </c>
    </row>
    <row r="76" spans="4:13">
      <c r="D76" s="4" t="s">
        <v>25</v>
      </c>
      <c r="E76" s="4">
        <f>E75+E74+E73</f>
        <v>1</v>
      </c>
      <c r="F76" s="4">
        <f t="shared" ref="F76:J76" si="10">F75+F74+F73</f>
        <v>1</v>
      </c>
      <c r="G76" s="4">
        <f t="shared" si="10"/>
        <v>0</v>
      </c>
      <c r="H76" s="4">
        <f t="shared" si="10"/>
        <v>0</v>
      </c>
      <c r="I76" s="4">
        <f t="shared" si="10"/>
        <v>1</v>
      </c>
      <c r="J76" s="4">
        <f t="shared" si="10"/>
        <v>1</v>
      </c>
      <c r="K76" s="4">
        <f>E76+G76+I76</f>
        <v>2</v>
      </c>
      <c r="L76" s="4">
        <f>F76+H76+J76</f>
        <v>2</v>
      </c>
      <c r="M76">
        <f>SUM(M73:M75)</f>
        <v>0</v>
      </c>
    </row>
    <row r="78" spans="4:13">
      <c r="D78" s="4" t="s">
        <v>28</v>
      </c>
    </row>
    <row r="79" spans="4:13">
      <c r="D79" t="s">
        <v>57</v>
      </c>
    </row>
    <row r="80" spans="4:13">
      <c r="D80" t="s">
        <v>58</v>
      </c>
      <c r="I80">
        <v>1</v>
      </c>
      <c r="J80">
        <v>1</v>
      </c>
    </row>
    <row r="81" spans="4:13">
      <c r="D81" t="s">
        <v>62</v>
      </c>
    </row>
    <row r="82" spans="4:13">
      <c r="D82" s="4" t="s">
        <v>25</v>
      </c>
      <c r="E82" s="4">
        <f>E79+E80+E81</f>
        <v>0</v>
      </c>
      <c r="F82" s="4">
        <f t="shared" ref="F82:J82" si="11">F79+F80+F81</f>
        <v>0</v>
      </c>
      <c r="G82" s="4">
        <f t="shared" si="11"/>
        <v>0</v>
      </c>
      <c r="H82" s="4">
        <f t="shared" si="11"/>
        <v>0</v>
      </c>
      <c r="I82" s="4">
        <f t="shared" si="11"/>
        <v>1</v>
      </c>
      <c r="J82" s="4">
        <f t="shared" si="11"/>
        <v>1</v>
      </c>
      <c r="K82" s="4">
        <f>E82+G82+I82</f>
        <v>1</v>
      </c>
      <c r="L82" s="4">
        <f>F82+H82+J82</f>
        <v>1</v>
      </c>
      <c r="M82">
        <f>SUM(M79:M81)</f>
        <v>0</v>
      </c>
    </row>
    <row r="84" spans="4:13">
      <c r="D84" s="4" t="s">
        <v>31</v>
      </c>
    </row>
    <row r="85" spans="4:13">
      <c r="D85" s="5" t="s">
        <v>69</v>
      </c>
    </row>
    <row r="86" spans="4:13">
      <c r="D86" s="5" t="s">
        <v>70</v>
      </c>
    </row>
    <row r="87" spans="4:13">
      <c r="D87" s="5" t="s">
        <v>71</v>
      </c>
      <c r="E87" s="5"/>
      <c r="F87" s="5"/>
      <c r="G87" s="5"/>
      <c r="H87" s="5"/>
      <c r="I87" s="5"/>
      <c r="J87" s="5"/>
      <c r="K87" s="5"/>
      <c r="L87" s="5"/>
    </row>
    <row r="88" spans="4:13">
      <c r="D88" s="4" t="s">
        <v>25</v>
      </c>
      <c r="E88" s="5">
        <f>SUM(E85:E87)</f>
        <v>0</v>
      </c>
      <c r="F88" s="5">
        <f t="shared" ref="F88:J88" si="12">SUM(F85:F87)</f>
        <v>0</v>
      </c>
      <c r="G88" s="5">
        <f t="shared" si="12"/>
        <v>0</v>
      </c>
      <c r="H88" s="5">
        <f t="shared" si="12"/>
        <v>0</v>
      </c>
      <c r="I88" s="5">
        <f t="shared" si="12"/>
        <v>0</v>
      </c>
      <c r="J88" s="5">
        <f t="shared" si="12"/>
        <v>0</v>
      </c>
      <c r="K88" s="5">
        <f>SUM(E88,G88,I88)</f>
        <v>0</v>
      </c>
      <c r="L88" s="5">
        <f>SUM(F88,H88,J88)</f>
        <v>0</v>
      </c>
      <c r="M88">
        <f>SUM(M86:M87)</f>
        <v>0</v>
      </c>
    </row>
    <row r="90" spans="4:13">
      <c r="D90" s="4" t="s">
        <v>75</v>
      </c>
    </row>
    <row r="91" spans="4:13">
      <c r="D91" t="s">
        <v>76</v>
      </c>
    </row>
    <row r="92" spans="4:13">
      <c r="D92" t="s">
        <v>77</v>
      </c>
    </row>
    <row r="93" spans="4:13">
      <c r="D93" s="4" t="s">
        <v>25</v>
      </c>
      <c r="E93" s="4">
        <f>E92+E91</f>
        <v>0</v>
      </c>
      <c r="F93" s="4">
        <f t="shared" ref="F93:J93" si="13">F92+F91</f>
        <v>0</v>
      </c>
      <c r="G93" s="4">
        <f t="shared" si="13"/>
        <v>0</v>
      </c>
      <c r="H93" s="4">
        <f t="shared" si="13"/>
        <v>0</v>
      </c>
      <c r="I93" s="4">
        <f t="shared" si="13"/>
        <v>0</v>
      </c>
      <c r="J93" s="4">
        <f t="shared" si="13"/>
        <v>0</v>
      </c>
      <c r="K93" s="4">
        <f>E93+G93+I93</f>
        <v>0</v>
      </c>
      <c r="L93" s="4">
        <f>F93+H93+J93</f>
        <v>0</v>
      </c>
      <c r="M93">
        <f>SUM(M91:M92)</f>
        <v>0</v>
      </c>
    </row>
    <row r="95" spans="4:13">
      <c r="D95" s="4" t="s">
        <v>84</v>
      </c>
    </row>
    <row r="96" spans="4:13">
      <c r="D96" t="s">
        <v>85</v>
      </c>
    </row>
    <row r="97" spans="4:14">
      <c r="D97" t="s">
        <v>89</v>
      </c>
    </row>
    <row r="98" spans="4:14">
      <c r="D98" s="4" t="s">
        <v>25</v>
      </c>
      <c r="E98" s="4">
        <f>E97+E96</f>
        <v>0</v>
      </c>
      <c r="F98" s="4">
        <f t="shared" ref="F98:J98" si="14">F97+F96</f>
        <v>0</v>
      </c>
      <c r="G98" s="4">
        <f t="shared" si="14"/>
        <v>0</v>
      </c>
      <c r="H98" s="4">
        <f t="shared" si="14"/>
        <v>0</v>
      </c>
      <c r="I98" s="4">
        <f t="shared" si="14"/>
        <v>0</v>
      </c>
      <c r="J98" s="4">
        <f t="shared" si="14"/>
        <v>0</v>
      </c>
      <c r="K98" s="4">
        <f>E98+G98+I98</f>
        <v>0</v>
      </c>
      <c r="L98" s="4">
        <f>F98+H98+J98</f>
        <v>0</v>
      </c>
      <c r="M98">
        <f>SUM(M96:M97)</f>
        <v>0</v>
      </c>
    </row>
    <row r="100" spans="4:14">
      <c r="D100" s="4" t="s">
        <v>37</v>
      </c>
    </row>
    <row r="101" spans="4:14">
      <c r="D101" t="s">
        <v>93</v>
      </c>
    </row>
    <row r="102" spans="4:14">
      <c r="D102" s="5" t="s">
        <v>94</v>
      </c>
    </row>
    <row r="103" spans="4:14">
      <c r="D103" s="4" t="s">
        <v>25</v>
      </c>
      <c r="E103" s="4">
        <f>E102+E101</f>
        <v>0</v>
      </c>
      <c r="F103" s="4">
        <f t="shared" ref="F103:J103" si="15">F102+F101</f>
        <v>0</v>
      </c>
      <c r="G103" s="4">
        <f t="shared" si="15"/>
        <v>0</v>
      </c>
      <c r="H103" s="4">
        <f t="shared" si="15"/>
        <v>0</v>
      </c>
      <c r="I103" s="4">
        <f t="shared" si="15"/>
        <v>0</v>
      </c>
      <c r="J103" s="4">
        <f t="shared" si="15"/>
        <v>0</v>
      </c>
      <c r="K103" s="4">
        <f>E103+G103+I103</f>
        <v>0</v>
      </c>
      <c r="L103" s="4">
        <f>F103+H103+J103</f>
        <v>0</v>
      </c>
      <c r="M103">
        <f>SUM(M101:M102)</f>
        <v>0</v>
      </c>
    </row>
    <row r="105" spans="4:14">
      <c r="D105" s="4"/>
    </row>
    <row r="107" spans="4:14">
      <c r="D107" s="4"/>
    </row>
    <row r="109" spans="4:14">
      <c r="E109" s="4" t="s">
        <v>104</v>
      </c>
      <c r="F109" s="4" t="s">
        <v>105</v>
      </c>
      <c r="G109" s="4" t="s">
        <v>106</v>
      </c>
      <c r="H109" s="4" t="s">
        <v>107</v>
      </c>
      <c r="I109" s="4" t="s">
        <v>108</v>
      </c>
      <c r="J109" s="4" t="s">
        <v>109</v>
      </c>
      <c r="K109" s="4" t="s">
        <v>110</v>
      </c>
      <c r="L109" s="4" t="s">
        <v>111</v>
      </c>
      <c r="M109" s="9" t="s">
        <v>8</v>
      </c>
      <c r="N109" s="9" t="s">
        <v>9</v>
      </c>
    </row>
    <row r="110" spans="4:14">
      <c r="D110" s="4" t="s">
        <v>12</v>
      </c>
    </row>
    <row r="111" spans="4:14">
      <c r="D111" t="s">
        <v>13</v>
      </c>
      <c r="F111">
        <v>1</v>
      </c>
      <c r="H111">
        <v>1</v>
      </c>
    </row>
    <row r="112" spans="4:14">
      <c r="D112" t="s">
        <v>18</v>
      </c>
      <c r="F112">
        <v>1</v>
      </c>
    </row>
    <row r="113" spans="4:13">
      <c r="D113" t="s">
        <v>22</v>
      </c>
      <c r="F113">
        <v>1</v>
      </c>
      <c r="I113">
        <v>1</v>
      </c>
      <c r="J113">
        <v>1</v>
      </c>
    </row>
    <row r="114" spans="4:13">
      <c r="D114" s="4" t="s">
        <v>25</v>
      </c>
      <c r="E114" s="4">
        <f>E111+E112+E113</f>
        <v>0</v>
      </c>
      <c r="F114" s="4">
        <f t="shared" ref="F114:J114" si="16">F111+F112+F113</f>
        <v>3</v>
      </c>
      <c r="G114" s="4">
        <f t="shared" si="16"/>
        <v>0</v>
      </c>
      <c r="H114" s="4">
        <f t="shared" si="16"/>
        <v>1</v>
      </c>
      <c r="I114" s="4">
        <f t="shared" si="16"/>
        <v>1</v>
      </c>
      <c r="J114" s="4">
        <f t="shared" si="16"/>
        <v>1</v>
      </c>
      <c r="K114" s="4">
        <f>E114+G114+I114</f>
        <v>1</v>
      </c>
      <c r="L114" s="4">
        <f>F114+H114+J114</f>
        <v>5</v>
      </c>
      <c r="M114">
        <f>SUM(M111:M113)</f>
        <v>0</v>
      </c>
    </row>
    <row r="116" spans="4:13">
      <c r="D116" s="4" t="s">
        <v>30</v>
      </c>
    </row>
    <row r="117" spans="4:13">
      <c r="D117" t="s">
        <v>32</v>
      </c>
    </row>
    <row r="118" spans="4:13">
      <c r="D118" t="s">
        <v>34</v>
      </c>
      <c r="F118">
        <v>1</v>
      </c>
    </row>
    <row r="119" spans="4:13">
      <c r="D119" t="s">
        <v>36</v>
      </c>
    </row>
    <row r="120" spans="4:13">
      <c r="D120" t="s">
        <v>38</v>
      </c>
    </row>
    <row r="121" spans="4:13">
      <c r="D121" t="s">
        <v>40</v>
      </c>
    </row>
    <row r="122" spans="4:13">
      <c r="D122" t="s">
        <v>41</v>
      </c>
    </row>
    <row r="123" spans="4:13">
      <c r="D123" s="4" t="s">
        <v>25</v>
      </c>
      <c r="E123" s="4">
        <f>E117+E118+E119+E120+E121+E122</f>
        <v>0</v>
      </c>
      <c r="F123" s="4">
        <f t="shared" ref="F123:J123" si="17">F117+F118+F119+F120+F121+F122</f>
        <v>1</v>
      </c>
      <c r="G123" s="4">
        <f t="shared" si="17"/>
        <v>0</v>
      </c>
      <c r="H123" s="4">
        <f t="shared" si="17"/>
        <v>0</v>
      </c>
      <c r="I123" s="4">
        <f t="shared" si="17"/>
        <v>0</v>
      </c>
      <c r="J123" s="4">
        <f t="shared" si="17"/>
        <v>0</v>
      </c>
      <c r="K123" s="4">
        <f>E123+G123+I123</f>
        <v>0</v>
      </c>
      <c r="L123" s="4">
        <f>F123+H123+J123</f>
        <v>1</v>
      </c>
      <c r="M123">
        <f>SUM(M117:M122)</f>
        <v>0</v>
      </c>
    </row>
    <row r="125" spans="4:13">
      <c r="D125" s="4" t="s">
        <v>26</v>
      </c>
    </row>
    <row r="126" spans="4:13">
      <c r="D126" s="5" t="s">
        <v>45</v>
      </c>
      <c r="F126">
        <v>1</v>
      </c>
      <c r="H126">
        <v>1</v>
      </c>
    </row>
    <row r="127" spans="4:13">
      <c r="D127" t="s">
        <v>49</v>
      </c>
    </row>
    <row r="128" spans="4:13">
      <c r="D128" t="s">
        <v>50</v>
      </c>
      <c r="F128">
        <v>2</v>
      </c>
      <c r="G128">
        <v>1</v>
      </c>
      <c r="H128">
        <v>1</v>
      </c>
      <c r="I128">
        <v>1</v>
      </c>
      <c r="J128">
        <v>1</v>
      </c>
    </row>
    <row r="129" spans="4:13">
      <c r="D129" s="4" t="s">
        <v>25</v>
      </c>
      <c r="E129" s="4">
        <f>E128+E127+E126</f>
        <v>0</v>
      </c>
      <c r="F129" s="4">
        <f t="shared" ref="F129:J129" si="18">F128+F127+F126</f>
        <v>3</v>
      </c>
      <c r="G129" s="4">
        <f t="shared" si="18"/>
        <v>1</v>
      </c>
      <c r="H129" s="4">
        <f t="shared" si="18"/>
        <v>2</v>
      </c>
      <c r="I129" s="4">
        <f t="shared" si="18"/>
        <v>1</v>
      </c>
      <c r="J129" s="4">
        <f t="shared" si="18"/>
        <v>1</v>
      </c>
      <c r="K129" s="4">
        <f>E129+G129+I129</f>
        <v>2</v>
      </c>
      <c r="L129" s="4">
        <f>F129+H129+J129</f>
        <v>6</v>
      </c>
      <c r="M129">
        <f>SUM(M126:M128)</f>
        <v>0</v>
      </c>
    </row>
    <row r="131" spans="4:13">
      <c r="D131" s="4" t="s">
        <v>28</v>
      </c>
    </row>
    <row r="132" spans="4:13">
      <c r="D132" t="s">
        <v>57</v>
      </c>
      <c r="J132">
        <v>1</v>
      </c>
    </row>
    <row r="133" spans="4:13">
      <c r="D133" t="s">
        <v>58</v>
      </c>
    </row>
    <row r="134" spans="4:13">
      <c r="D134" t="s">
        <v>62</v>
      </c>
    </row>
    <row r="135" spans="4:13">
      <c r="D135" s="4" t="s">
        <v>25</v>
      </c>
      <c r="E135" s="4">
        <f>E132+E133+E134</f>
        <v>0</v>
      </c>
      <c r="F135" s="4">
        <f t="shared" ref="F135:J135" si="19">F132+F133+F134</f>
        <v>0</v>
      </c>
      <c r="G135" s="4">
        <f t="shared" si="19"/>
        <v>0</v>
      </c>
      <c r="H135" s="4">
        <f t="shared" si="19"/>
        <v>0</v>
      </c>
      <c r="I135" s="4">
        <f t="shared" si="19"/>
        <v>0</v>
      </c>
      <c r="J135" s="4">
        <f t="shared" si="19"/>
        <v>1</v>
      </c>
      <c r="K135" s="4">
        <f>E135+G135+I135</f>
        <v>0</v>
      </c>
      <c r="L135" s="4">
        <f>F135+H135+J135</f>
        <v>1</v>
      </c>
      <c r="M135">
        <f>SUM(M132:M134)</f>
        <v>0</v>
      </c>
    </row>
    <row r="137" spans="4:13">
      <c r="D137" s="4" t="s">
        <v>31</v>
      </c>
    </row>
    <row r="138" spans="4:13">
      <c r="D138" s="5" t="s">
        <v>69</v>
      </c>
      <c r="E138">
        <v>1</v>
      </c>
      <c r="F138">
        <v>1</v>
      </c>
    </row>
    <row r="139" spans="4:13">
      <c r="D139" s="5" t="s">
        <v>70</v>
      </c>
      <c r="F139">
        <v>1</v>
      </c>
      <c r="J139">
        <v>1</v>
      </c>
    </row>
    <row r="140" spans="4:13">
      <c r="D140" s="5" t="s">
        <v>71</v>
      </c>
    </row>
    <row r="141" spans="4:13">
      <c r="D141" s="4" t="s">
        <v>25</v>
      </c>
      <c r="E141" s="5">
        <f>SUM(E138:E140)</f>
        <v>1</v>
      </c>
      <c r="F141" s="5">
        <f t="shared" ref="F141:J141" si="20">SUM(F138:F140)</f>
        <v>2</v>
      </c>
      <c r="G141" s="5">
        <f t="shared" si="20"/>
        <v>0</v>
      </c>
      <c r="H141" s="5">
        <f t="shared" si="20"/>
        <v>0</v>
      </c>
      <c r="I141" s="5">
        <f t="shared" si="20"/>
        <v>0</v>
      </c>
      <c r="J141" s="5">
        <f t="shared" si="20"/>
        <v>1</v>
      </c>
      <c r="K141" s="5">
        <f>SUM(E141,G141,I141)</f>
        <v>1</v>
      </c>
      <c r="L141" s="5">
        <f>SUM(F141,H141,J141)</f>
        <v>3</v>
      </c>
      <c r="M141">
        <f>SUM(M139:M140)</f>
        <v>0</v>
      </c>
    </row>
    <row r="143" spans="4:13">
      <c r="D143" s="4" t="s">
        <v>75</v>
      </c>
    </row>
    <row r="144" spans="4:13">
      <c r="D144" t="s">
        <v>76</v>
      </c>
    </row>
    <row r="145" spans="4:13">
      <c r="D145" t="s">
        <v>77</v>
      </c>
      <c r="E145">
        <v>1</v>
      </c>
      <c r="F145">
        <v>1</v>
      </c>
      <c r="I145">
        <v>1</v>
      </c>
      <c r="J145">
        <v>2</v>
      </c>
    </row>
    <row r="146" spans="4:13">
      <c r="D146" s="4" t="s">
        <v>25</v>
      </c>
      <c r="E146" s="4">
        <f>E145+E144</f>
        <v>1</v>
      </c>
      <c r="F146" s="4">
        <f t="shared" ref="F146:J146" si="21">F145+F144</f>
        <v>1</v>
      </c>
      <c r="G146" s="4">
        <f t="shared" si="21"/>
        <v>0</v>
      </c>
      <c r="H146" s="4">
        <f t="shared" si="21"/>
        <v>0</v>
      </c>
      <c r="I146" s="4">
        <f t="shared" si="21"/>
        <v>1</v>
      </c>
      <c r="J146" s="4">
        <f t="shared" si="21"/>
        <v>2</v>
      </c>
      <c r="K146" s="4">
        <f>E146+G146+I146</f>
        <v>2</v>
      </c>
      <c r="L146" s="4">
        <f>F146+H146+J146</f>
        <v>3</v>
      </c>
      <c r="M146">
        <f>SUM(M144:M145)</f>
        <v>0</v>
      </c>
    </row>
    <row r="148" spans="4:13">
      <c r="D148" s="4" t="s">
        <v>84</v>
      </c>
    </row>
    <row r="149" spans="4:13">
      <c r="D149" t="s">
        <v>85</v>
      </c>
    </row>
    <row r="150" spans="4:13">
      <c r="D150" t="s">
        <v>89</v>
      </c>
    </row>
    <row r="151" spans="4:13">
      <c r="D151" s="4" t="s">
        <v>25</v>
      </c>
      <c r="E151" s="4">
        <f>E150+E149</f>
        <v>0</v>
      </c>
      <c r="F151" s="4">
        <f t="shared" ref="F151:J151" si="22">F150+F149</f>
        <v>0</v>
      </c>
      <c r="G151" s="4">
        <f t="shared" si="22"/>
        <v>0</v>
      </c>
      <c r="H151" s="4">
        <f t="shared" si="22"/>
        <v>0</v>
      </c>
      <c r="I151" s="4">
        <f t="shared" si="22"/>
        <v>0</v>
      </c>
      <c r="J151" s="4">
        <f t="shared" si="22"/>
        <v>0</v>
      </c>
      <c r="K151" s="4">
        <f>E151+G151+I151</f>
        <v>0</v>
      </c>
      <c r="L151" s="4">
        <f>F151+H151+J151</f>
        <v>0</v>
      </c>
      <c r="M151">
        <f>SUM(M149:M150)</f>
        <v>0</v>
      </c>
    </row>
    <row r="153" spans="4:13">
      <c r="D153" s="4" t="s">
        <v>37</v>
      </c>
    </row>
    <row r="154" spans="4:13">
      <c r="D154" t="s">
        <v>93</v>
      </c>
      <c r="H154">
        <v>1</v>
      </c>
    </row>
    <row r="155" spans="4:13">
      <c r="D155" s="5" t="s">
        <v>94</v>
      </c>
    </row>
    <row r="156" spans="4:13">
      <c r="D156" s="4" t="s">
        <v>25</v>
      </c>
      <c r="E156" s="4">
        <f>E155+E154</f>
        <v>0</v>
      </c>
      <c r="F156" s="4">
        <f t="shared" ref="F156:J156" si="23">F155+F154</f>
        <v>0</v>
      </c>
      <c r="G156" s="4">
        <f t="shared" si="23"/>
        <v>0</v>
      </c>
      <c r="H156" s="4">
        <f t="shared" si="23"/>
        <v>1</v>
      </c>
      <c r="I156" s="4">
        <f t="shared" si="23"/>
        <v>0</v>
      </c>
      <c r="J156" s="4">
        <f t="shared" si="23"/>
        <v>0</v>
      </c>
      <c r="K156" s="4">
        <f>E156+G156+I156</f>
        <v>0</v>
      </c>
      <c r="L156" s="4">
        <f>F156+H156+J156</f>
        <v>1</v>
      </c>
      <c r="M156">
        <f>SUM(M154:M155)</f>
        <v>0</v>
      </c>
    </row>
    <row r="158" spans="4:13">
      <c r="D158" s="4"/>
    </row>
    <row r="160" spans="4:13">
      <c r="D16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2018-12-26T19:43:40Z</dcterms:created>
  <dcterms:modified xsi:type="dcterms:W3CDTF">2020-06-24T17:43:58Z</dcterms:modified>
  <cp:category/>
  <cp:contentStatus/>
</cp:coreProperties>
</file>