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code/FermiCG-data/he_clusters/"/>
    </mc:Choice>
  </mc:AlternateContent>
  <xr:revisionPtr revIDLastSave="0" documentId="13_ncr:1_{9DEB198F-FFEC-FF44-929B-993FC06E6F74}" xr6:coauthVersionLast="47" xr6:coauthVersionMax="47" xr10:uidLastSave="{00000000-0000-0000-0000-000000000000}"/>
  <bookViews>
    <workbookView xWindow="12920" yWindow="4240" windowWidth="32020" windowHeight="18700" activeTab="1" xr2:uid="{32EAD21B-EF0F-D749-B534-B366B311EBB6}"/>
  </bookViews>
  <sheets>
    <sheet name="Sheet1" sheetId="1" r:id="rId1"/>
    <sheet name="Sheet2" sheetId="2" r:id="rId2"/>
  </sheets>
  <definedNames>
    <definedName name="_xlchart.v1.0" hidden="1">Sheet2!$A$3:$A$13</definedName>
    <definedName name="_xlchart.v1.1" hidden="1">Sheet2!$B$3:$B$13</definedName>
    <definedName name="_xlchart.v1.10" hidden="1">Sheet2!$A$3:$A$13</definedName>
    <definedName name="_xlchart.v1.11" hidden="1">Sheet2!$B$3:$B$13</definedName>
    <definedName name="_xlchart.v1.12" hidden="1">Sheet2!$C$3:$C$13</definedName>
    <definedName name="_xlchart.v1.13" hidden="1">Sheet2!$D$3:$D$13</definedName>
    <definedName name="_xlchart.v1.14" hidden="1">Sheet2!$E$3:$E$13</definedName>
    <definedName name="_xlchart.v1.15" hidden="1">Sheet2!$F$3:$F$13</definedName>
    <definedName name="_xlchart.v1.16" hidden="1">Sheet2!$G$3:$G$13</definedName>
    <definedName name="_xlchart.v1.17" hidden="1">Sheet2!$H$3:$H$13</definedName>
    <definedName name="_xlchart.v1.18" hidden="1">Sheet2!$I$3:$I$13</definedName>
    <definedName name="_xlchart.v1.19" hidden="1">Sheet2!$J$3:$J$13</definedName>
    <definedName name="_xlchart.v1.2" hidden="1">Sheet2!$C$3:$C$13</definedName>
    <definedName name="_xlchart.v1.3" hidden="1">Sheet2!$D$3:$D$13</definedName>
    <definedName name="_xlchart.v1.4" hidden="1">Sheet2!$E$3:$E$13</definedName>
    <definedName name="_xlchart.v1.5" hidden="1">Sheet2!$F$3:$F$13</definedName>
    <definedName name="_xlchart.v1.6" hidden="1">Sheet2!$G$3:$G$13</definedName>
    <definedName name="_xlchart.v1.7" hidden="1">Sheet2!$H$3:$H$13</definedName>
    <definedName name="_xlchart.v1.8" hidden="1">Sheet2!$I$3:$I$13</definedName>
    <definedName name="_xlchart.v1.9" hidden="1">Sheet2!$J$3:$J$13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1" l="1"/>
  <c r="E3" i="1"/>
  <c r="F3" i="1"/>
  <c r="E5" i="1"/>
  <c r="F6" i="1"/>
  <c r="F7" i="1"/>
  <c r="F8" i="1"/>
  <c r="F9" i="1"/>
  <c r="F10" i="1"/>
  <c r="F11" i="1"/>
  <c r="F12" i="1"/>
  <c r="E12" i="1"/>
  <c r="E6" i="1"/>
  <c r="E7" i="1"/>
  <c r="E8" i="1"/>
  <c r="E9" i="1"/>
  <c r="E10" i="1"/>
  <c r="E11" i="1"/>
  <c r="F5" i="1"/>
  <c r="C17" i="1"/>
  <c r="C18" i="1"/>
  <c r="C19" i="1"/>
  <c r="C20" i="1"/>
  <c r="C16" i="1"/>
  <c r="C5" i="1"/>
  <c r="C6" i="1"/>
  <c r="C7" i="1"/>
  <c r="C8" i="1"/>
  <c r="C9" i="1"/>
  <c r="C10" i="1"/>
  <c r="C11" i="1"/>
  <c r="C12" i="1"/>
  <c r="C4" i="1"/>
</calcChain>
</file>

<file path=xl/sharedStrings.xml><?xml version="1.0" encoding="utf-8"?>
<sst xmlns="http://schemas.openxmlformats.org/spreadsheetml/2006/main" count="38" uniqueCount="21">
  <si>
    <t>08_01</t>
  </si>
  <si>
    <t>Root</t>
  </si>
  <si>
    <t>E</t>
  </si>
  <si>
    <t>E_excit-E_ground</t>
  </si>
  <si>
    <t>He atom</t>
  </si>
  <si>
    <t>2S+1</t>
  </si>
  <si>
    <t>=</t>
  </si>
  <si>
    <t>state</t>
  </si>
  <si>
    <t>1,</t>
  </si>
  <si>
    <t>2,</t>
  </si>
  <si>
    <t>3,</t>
  </si>
  <si>
    <t>4,</t>
  </si>
  <si>
    <t>kcal/mol</t>
  </si>
  <si>
    <t>BE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</si>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</sst>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200">
                <a:solidFill>
                  <a:schemeClr val="tx1">
                    <a:lumMod val="75000"/>
                    <a:lumOff val="25000"/>
                  </a:schemeClr>
                </a:solidFill>
              </a:rPr>
              <a:t>Local</a:t>
            </a:r>
          </a:p>
        </c:rich>
      </c:tx>
      <c:layout>
        <c:manualLayout>
          <c:xMode val="edge"/>
          <c:yMode val="edge"/>
          <c:x val="0.22607450565244608"/>
          <c:y val="3.3542976939203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Ground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2.25</c:v>
                </c:pt>
                <c:pt idx="3">
                  <c:v>2.5</c:v>
                </c:pt>
                <c:pt idx="4">
                  <c:v>3.5</c:v>
                </c:pt>
                <c:pt idx="5">
                  <c:v>3.75</c:v>
                </c:pt>
                <c:pt idx="6">
                  <c:v>4</c:v>
                </c:pt>
                <c:pt idx="7">
                  <c:v>5</c:v>
                </c:pt>
                <c:pt idx="8">
                  <c:v>5.25</c:v>
                </c:pt>
                <c:pt idx="9">
                  <c:v>5.5</c:v>
                </c:pt>
                <c:pt idx="10">
                  <c:v>6</c:v>
                </c:pt>
              </c:numCache>
            </c:numRef>
          </c:cat>
          <c:val>
            <c:numRef>
              <c:f>Sheet2!$B$3:$B$13</c:f>
              <c:numCache>
                <c:formatCode>General</c:formatCode>
                <c:ptCount val="11"/>
                <c:pt idx="0">
                  <c:v>0.96293817999999998</c:v>
                </c:pt>
                <c:pt idx="1">
                  <c:v>0.96293817999999998</c:v>
                </c:pt>
                <c:pt idx="3">
                  <c:v>0.96293817999999998</c:v>
                </c:pt>
                <c:pt idx="4">
                  <c:v>0.96293817999999998</c:v>
                </c:pt>
                <c:pt idx="6">
                  <c:v>0.96293817999999998</c:v>
                </c:pt>
                <c:pt idx="7">
                  <c:v>0.96293817999999998</c:v>
                </c:pt>
                <c:pt idx="9">
                  <c:v>0.96293817999999998</c:v>
                </c:pt>
                <c:pt idx="10">
                  <c:v>0.96293817999999998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393-E841-8D87-7C4219B9B220}"/>
            </c:ext>
          </c:extLst>
        </c:ser>
        <c:ser>
          <c:idx val="1"/>
          <c:order val="1"/>
          <c:tx>
            <c:v>T1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2.25</c:v>
                </c:pt>
                <c:pt idx="3">
                  <c:v>2.5</c:v>
                </c:pt>
                <c:pt idx="4">
                  <c:v>3.5</c:v>
                </c:pt>
                <c:pt idx="5">
                  <c:v>3.75</c:v>
                </c:pt>
                <c:pt idx="6">
                  <c:v>4</c:v>
                </c:pt>
                <c:pt idx="7">
                  <c:v>5</c:v>
                </c:pt>
                <c:pt idx="8">
                  <c:v>5.25</c:v>
                </c:pt>
                <c:pt idx="9">
                  <c:v>5.5</c:v>
                </c:pt>
                <c:pt idx="10">
                  <c:v>6</c:v>
                </c:pt>
              </c:numCache>
            </c:numRef>
          </c:cat>
          <c:val>
            <c:numRef>
              <c:f>Sheet2!$C$3:$C$13</c:f>
              <c:numCache>
                <c:formatCode>General</c:formatCode>
                <c:ptCount val="11"/>
                <c:pt idx="0">
                  <c:v>0.98081697999999995</c:v>
                </c:pt>
                <c:pt idx="1">
                  <c:v>0.98081697999999995</c:v>
                </c:pt>
                <c:pt idx="3">
                  <c:v>0.98081697999999995</c:v>
                </c:pt>
                <c:pt idx="4">
                  <c:v>0.98081697999999995</c:v>
                </c:pt>
                <c:pt idx="6">
                  <c:v>0.98081697999999995</c:v>
                </c:pt>
                <c:pt idx="7">
                  <c:v>0.98081697999999995</c:v>
                </c:pt>
                <c:pt idx="9">
                  <c:v>0.98081697999999995</c:v>
                </c:pt>
                <c:pt idx="10">
                  <c:v>0.98081697999999995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393-E841-8D87-7C4219B9B220}"/>
            </c:ext>
          </c:extLst>
        </c:ser>
        <c:ser>
          <c:idx val="2"/>
          <c:order val="2"/>
          <c:tx>
            <c:v>T2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2.25</c:v>
                </c:pt>
                <c:pt idx="3">
                  <c:v>2.5</c:v>
                </c:pt>
                <c:pt idx="4">
                  <c:v>3.5</c:v>
                </c:pt>
                <c:pt idx="5">
                  <c:v>3.75</c:v>
                </c:pt>
                <c:pt idx="6">
                  <c:v>4</c:v>
                </c:pt>
                <c:pt idx="7">
                  <c:v>5</c:v>
                </c:pt>
                <c:pt idx="8">
                  <c:v>5.25</c:v>
                </c:pt>
                <c:pt idx="9">
                  <c:v>5.5</c:v>
                </c:pt>
                <c:pt idx="10">
                  <c:v>6</c:v>
                </c:pt>
              </c:numCache>
            </c:numRef>
          </c:cat>
          <c:val>
            <c:numRef>
              <c:f>Sheet2!$D$3:$D$13</c:f>
              <c:numCache>
                <c:formatCode>General</c:formatCode>
                <c:ptCount val="11"/>
                <c:pt idx="0">
                  <c:v>0.98081697999999995</c:v>
                </c:pt>
                <c:pt idx="1">
                  <c:v>0.98081697999999995</c:v>
                </c:pt>
                <c:pt idx="3">
                  <c:v>0.98081697999999995</c:v>
                </c:pt>
                <c:pt idx="4">
                  <c:v>0.98081697999999995</c:v>
                </c:pt>
                <c:pt idx="6">
                  <c:v>0.98081697999999995</c:v>
                </c:pt>
                <c:pt idx="7">
                  <c:v>0.98081697999999995</c:v>
                </c:pt>
                <c:pt idx="9">
                  <c:v>0.98081697999999995</c:v>
                </c:pt>
                <c:pt idx="10">
                  <c:v>0.98081697999999995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393-E841-8D87-7C4219B9B220}"/>
            </c:ext>
          </c:extLst>
        </c:ser>
        <c:ser>
          <c:idx val="3"/>
          <c:order val="3"/>
          <c:tx>
            <c:v>T3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2.25</c:v>
                </c:pt>
                <c:pt idx="3">
                  <c:v>2.5</c:v>
                </c:pt>
                <c:pt idx="4">
                  <c:v>3.5</c:v>
                </c:pt>
                <c:pt idx="5">
                  <c:v>3.75</c:v>
                </c:pt>
                <c:pt idx="6">
                  <c:v>4</c:v>
                </c:pt>
                <c:pt idx="7">
                  <c:v>5</c:v>
                </c:pt>
                <c:pt idx="8">
                  <c:v>5.25</c:v>
                </c:pt>
                <c:pt idx="9">
                  <c:v>5.5</c:v>
                </c:pt>
                <c:pt idx="10">
                  <c:v>6</c:v>
                </c:pt>
              </c:numCache>
            </c:numRef>
          </c:cat>
          <c:val>
            <c:numRef>
              <c:f>Sheet2!$E$3:$E$13</c:f>
              <c:numCache>
                <c:formatCode>General</c:formatCode>
                <c:ptCount val="11"/>
                <c:pt idx="0">
                  <c:v>0.98082669</c:v>
                </c:pt>
                <c:pt idx="1">
                  <c:v>0.98082669</c:v>
                </c:pt>
                <c:pt idx="3">
                  <c:v>0.98082669</c:v>
                </c:pt>
                <c:pt idx="4">
                  <c:v>0.98082669</c:v>
                </c:pt>
                <c:pt idx="6">
                  <c:v>0.98082669</c:v>
                </c:pt>
                <c:pt idx="7">
                  <c:v>0.98082669</c:v>
                </c:pt>
                <c:pt idx="9">
                  <c:v>0.98082669</c:v>
                </c:pt>
                <c:pt idx="10">
                  <c:v>0.98082669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393-E841-8D87-7C4219B9B220}"/>
            </c:ext>
          </c:extLst>
        </c:ser>
        <c:ser>
          <c:idx val="4"/>
          <c:order val="4"/>
          <c:tx>
            <c:v>T4</c:v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2.25</c:v>
                </c:pt>
                <c:pt idx="3">
                  <c:v>2.5</c:v>
                </c:pt>
                <c:pt idx="4">
                  <c:v>3.5</c:v>
                </c:pt>
                <c:pt idx="5">
                  <c:v>3.75</c:v>
                </c:pt>
                <c:pt idx="6">
                  <c:v>4</c:v>
                </c:pt>
                <c:pt idx="7">
                  <c:v>5</c:v>
                </c:pt>
                <c:pt idx="8">
                  <c:v>5.25</c:v>
                </c:pt>
                <c:pt idx="9">
                  <c:v>5.5</c:v>
                </c:pt>
                <c:pt idx="10">
                  <c:v>6</c:v>
                </c:pt>
              </c:numCache>
            </c:numRef>
          </c:cat>
          <c:val>
            <c:numRef>
              <c:f>Sheet2!$F$3:$F$13</c:f>
              <c:numCache>
                <c:formatCode>General</c:formatCode>
                <c:ptCount val="11"/>
                <c:pt idx="0">
                  <c:v>0.98082669</c:v>
                </c:pt>
                <c:pt idx="1">
                  <c:v>0.98082669</c:v>
                </c:pt>
                <c:pt idx="3">
                  <c:v>0.98082669</c:v>
                </c:pt>
                <c:pt idx="4">
                  <c:v>0.98082669</c:v>
                </c:pt>
                <c:pt idx="6">
                  <c:v>0.98082669</c:v>
                </c:pt>
                <c:pt idx="7">
                  <c:v>0.98082669</c:v>
                </c:pt>
                <c:pt idx="9">
                  <c:v>0.98082669</c:v>
                </c:pt>
                <c:pt idx="10">
                  <c:v>0.98082669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393-E841-8D87-7C4219B9B220}"/>
            </c:ext>
          </c:extLst>
        </c:ser>
        <c:ser>
          <c:idx val="5"/>
          <c:order val="5"/>
          <c:tx>
            <c:v>T5</c:v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2.25</c:v>
                </c:pt>
                <c:pt idx="3">
                  <c:v>2.5</c:v>
                </c:pt>
                <c:pt idx="4">
                  <c:v>3.5</c:v>
                </c:pt>
                <c:pt idx="5">
                  <c:v>3.75</c:v>
                </c:pt>
                <c:pt idx="6">
                  <c:v>4</c:v>
                </c:pt>
                <c:pt idx="7">
                  <c:v>5</c:v>
                </c:pt>
                <c:pt idx="8">
                  <c:v>5.25</c:v>
                </c:pt>
                <c:pt idx="9">
                  <c:v>5.5</c:v>
                </c:pt>
                <c:pt idx="10">
                  <c:v>6</c:v>
                </c:pt>
              </c:numCache>
            </c:numRef>
          </c:cat>
          <c:val>
            <c:numRef>
              <c:f>Sheet2!$G$3:$G$13</c:f>
              <c:numCache>
                <c:formatCode>General</c:formatCode>
                <c:ptCount val="11"/>
                <c:pt idx="0">
                  <c:v>0.98082669</c:v>
                </c:pt>
                <c:pt idx="1">
                  <c:v>0.98082669</c:v>
                </c:pt>
                <c:pt idx="3">
                  <c:v>0.98082669</c:v>
                </c:pt>
                <c:pt idx="4">
                  <c:v>0.98082669</c:v>
                </c:pt>
                <c:pt idx="6">
                  <c:v>0.98082669</c:v>
                </c:pt>
                <c:pt idx="7">
                  <c:v>0.98082669</c:v>
                </c:pt>
                <c:pt idx="9">
                  <c:v>0.98082669</c:v>
                </c:pt>
                <c:pt idx="10">
                  <c:v>0.98082669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393-E841-8D87-7C4219B9B220}"/>
            </c:ext>
          </c:extLst>
        </c:ser>
        <c:ser>
          <c:idx val="6"/>
          <c:order val="6"/>
          <c:tx>
            <c:v>T6</c:v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2.25</c:v>
                </c:pt>
                <c:pt idx="3">
                  <c:v>2.5</c:v>
                </c:pt>
                <c:pt idx="4">
                  <c:v>3.5</c:v>
                </c:pt>
                <c:pt idx="5">
                  <c:v>3.75</c:v>
                </c:pt>
                <c:pt idx="6">
                  <c:v>4</c:v>
                </c:pt>
                <c:pt idx="7">
                  <c:v>5</c:v>
                </c:pt>
                <c:pt idx="8">
                  <c:v>5.25</c:v>
                </c:pt>
                <c:pt idx="9">
                  <c:v>5.5</c:v>
                </c:pt>
                <c:pt idx="10">
                  <c:v>6</c:v>
                </c:pt>
              </c:numCache>
            </c:numRef>
          </c:cat>
          <c:val>
            <c:numRef>
              <c:f>Sheet2!$H$3:$H$13</c:f>
              <c:numCache>
                <c:formatCode>General</c:formatCode>
                <c:ptCount val="11"/>
                <c:pt idx="0">
                  <c:v>0.98094714000000005</c:v>
                </c:pt>
                <c:pt idx="1">
                  <c:v>0.98094714000000005</c:v>
                </c:pt>
                <c:pt idx="3">
                  <c:v>0.98094714000000005</c:v>
                </c:pt>
                <c:pt idx="4">
                  <c:v>0.98094714000000005</c:v>
                </c:pt>
                <c:pt idx="6">
                  <c:v>0.98094714000000005</c:v>
                </c:pt>
                <c:pt idx="7">
                  <c:v>0.98094714000000005</c:v>
                </c:pt>
                <c:pt idx="9">
                  <c:v>0.98094714000000005</c:v>
                </c:pt>
                <c:pt idx="10">
                  <c:v>0.98094714000000005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393-E841-8D87-7C4219B9B220}"/>
            </c:ext>
          </c:extLst>
        </c:ser>
        <c:ser>
          <c:idx val="7"/>
          <c:order val="7"/>
          <c:tx>
            <c:v>T7</c:v>
          </c:tx>
          <c:spPr>
            <a:ln w="381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2.25</c:v>
                </c:pt>
                <c:pt idx="3">
                  <c:v>2.5</c:v>
                </c:pt>
                <c:pt idx="4">
                  <c:v>3.5</c:v>
                </c:pt>
                <c:pt idx="5">
                  <c:v>3.75</c:v>
                </c:pt>
                <c:pt idx="6">
                  <c:v>4</c:v>
                </c:pt>
                <c:pt idx="7">
                  <c:v>5</c:v>
                </c:pt>
                <c:pt idx="8">
                  <c:v>5.25</c:v>
                </c:pt>
                <c:pt idx="9">
                  <c:v>5.5</c:v>
                </c:pt>
                <c:pt idx="10">
                  <c:v>6</c:v>
                </c:pt>
              </c:numCache>
            </c:numRef>
          </c:cat>
          <c:val>
            <c:numRef>
              <c:f>Sheet2!$I$3:$I$13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393-E841-8D87-7C4219B9B220}"/>
            </c:ext>
          </c:extLst>
        </c:ser>
        <c:ser>
          <c:idx val="8"/>
          <c:order val="8"/>
          <c:tx>
            <c:v>T8</c:v>
          </c:tx>
          <c:spPr>
            <a:ln w="381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2.25</c:v>
                </c:pt>
                <c:pt idx="3">
                  <c:v>2.5</c:v>
                </c:pt>
                <c:pt idx="4">
                  <c:v>3.5</c:v>
                </c:pt>
                <c:pt idx="5">
                  <c:v>3.75</c:v>
                </c:pt>
                <c:pt idx="6">
                  <c:v>4</c:v>
                </c:pt>
                <c:pt idx="7">
                  <c:v>5</c:v>
                </c:pt>
                <c:pt idx="8">
                  <c:v>5.25</c:v>
                </c:pt>
                <c:pt idx="9">
                  <c:v>5.5</c:v>
                </c:pt>
                <c:pt idx="10">
                  <c:v>6</c:v>
                </c:pt>
              </c:numCache>
            </c:numRef>
          </c:cat>
          <c:val>
            <c:numRef>
              <c:f>Sheet2!$J$3:$J$13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393-E841-8D87-7C4219B9B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3932687"/>
        <c:axId val="1903319903"/>
      </c:lineChart>
      <c:catAx>
        <c:axId val="19039326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03319903"/>
        <c:crosses val="autoZero"/>
        <c:auto val="1"/>
        <c:lblAlgn val="ctr"/>
        <c:lblOffset val="100"/>
        <c:noMultiLvlLbl val="0"/>
      </c:catAx>
      <c:valAx>
        <c:axId val="190331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200"/>
                  <a:t>Energy (Eh)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93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540487478852949E-2"/>
          <c:y val="0.90487596476183041"/>
          <c:w val="0.95180607821470797"/>
          <c:h val="6.8696412948381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262467</xdr:colOff>
      <xdr:row>0</xdr:row>
      <xdr:rowOff>194734</xdr:rowOff>
    </xdr:from>
    <xdr:to>
      <xdr:col>23</xdr:col>
      <xdr:colOff>626534</xdr:colOff>
      <xdr:row>32</xdr:row>
      <xdr:rowOff>67734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EAAACA-54B5-B397-3B47-5B0356BE9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0.41708</cdr:x>
      <cdr:y>0.02725</cdr:y>
    </cdr:from>
    <cdr:to>
      <cdr:x>0.59568</cdr:x>
      <cdr:y>0.08386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A055720-6844-4710-DBA2-8B4CA3E34FFA}"/>
            </a:ext>
          </a:extLst>
        </cdr:cNvPr>
        <cdr:cNvSpPr txBox="1"/>
      </cdr:nvSpPr>
      <cdr:spPr>
        <a:xfrm xmlns:a="http://schemas.openxmlformats.org/drawingml/2006/main">
          <a:off x="2698750" y="165100"/>
          <a:ext cx="11557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200">
              <a:solidFill>
                <a:schemeClr val="tx1">
                  <a:lumMod val="75000"/>
                  <a:lumOff val="25000"/>
                </a:schemeClr>
              </a:solidFill>
            </a:rPr>
            <a:t>Excitionic</a:t>
          </a:r>
        </a:p>
      </cdr:txBody>
    </cdr:sp>
  </cdr:relSizeAnchor>
  <cdr:relSizeAnchor xmlns:cdr="http://schemas.openxmlformats.org/drawingml/2006/chartDrawing">
    <cdr:from>
      <cdr:x>0.64181</cdr:x>
      <cdr:y>0.02725</cdr:y>
    </cdr:from>
    <cdr:to>
      <cdr:x>0.77821</cdr:x>
      <cdr:y>0.08386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DA2A2B1-3E3B-8F17-8100-2DFEF25F1EB9}"/>
            </a:ext>
          </a:extLst>
        </cdr:cNvPr>
        <cdr:cNvSpPr txBox="1"/>
      </cdr:nvSpPr>
      <cdr:spPr>
        <a:xfrm xmlns:a="http://schemas.openxmlformats.org/drawingml/2006/main">
          <a:off x="4152900" y="165100"/>
          <a:ext cx="8826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200">
              <a:solidFill>
                <a:schemeClr val="tx1">
                  <a:lumMod val="75000"/>
                  <a:lumOff val="25000"/>
                </a:schemeClr>
              </a:solidFill>
            </a:rPr>
            <a:t>TPSCI</a:t>
          </a:r>
        </a:p>
      </cdr:txBody>
    </cdr:sp>
  </cdr:relSizeAnchor>
  <cdr:relSizeAnchor xmlns:cdr="http://schemas.openxmlformats.org/drawingml/2006/chartDrawing">
    <cdr:from>
      <cdr:x>0.80177</cdr:x>
      <cdr:y>0.02725</cdr:y>
    </cdr:from>
    <cdr:to>
      <cdr:x>1</cdr:x>
      <cdr:y>0.08386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4847E808-4E4A-8EB4-8B9A-6A02D9545506}"/>
            </a:ext>
          </a:extLst>
        </cdr:cNvPr>
        <cdr:cNvSpPr txBox="1"/>
      </cdr:nvSpPr>
      <cdr:spPr>
        <a:xfrm xmlns:a="http://schemas.openxmlformats.org/drawingml/2006/main">
          <a:off x="5187950" y="165100"/>
          <a:ext cx="12827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200">
              <a:solidFill>
                <a:schemeClr val="tx1">
                  <a:lumMod val="75000"/>
                  <a:lumOff val="25000"/>
                </a:schemeClr>
              </a:solidFill>
            </a:rPr>
            <a:t>EOM-CCSD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50AB-DD49-A84B-BA85-3782E36414BC}">
  <dimension ref="A1:P20"/>
  <sheetViews>
    <sheetView zoomScale="156" workbookViewId="0">
      <selection activeCell="E3" sqref="E3"/>
    </sheetView>
  </sheetViews>
  <sheetFormatPr baseColWidth="10" defaultRowHeight="16" x14ac:dyDescent="0.2"/>
  <cols>
    <col min="3" max="3" width="15.33203125" bestFit="1" customWidth="1"/>
    <col min="5" max="5" width="13" bestFit="1" customWidth="1"/>
  </cols>
  <sheetData>
    <row r="1" spans="1:16" x14ac:dyDescent="0.2">
      <c r="A1" t="s">
        <v>0</v>
      </c>
    </row>
    <row r="3" spans="1:16" x14ac:dyDescent="0.2">
      <c r="A3" t="s">
        <v>1</v>
      </c>
      <c r="B3" t="s">
        <v>2</v>
      </c>
      <c r="C3" t="s">
        <v>3</v>
      </c>
      <c r="E3">
        <f>B4-8*B16</f>
        <v>-5.7811272000662939E-5</v>
      </c>
      <c r="F3">
        <f>E3*627</f>
        <v>-3.6247667544415663E-2</v>
      </c>
    </row>
    <row r="4" spans="1:16" x14ac:dyDescent="0.2">
      <c r="A4">
        <v>1</v>
      </c>
      <c r="B4">
        <v>-23.100816460000001</v>
      </c>
      <c r="C4">
        <f>B4-$B$4</f>
        <v>0</v>
      </c>
      <c r="E4" t="s">
        <v>13</v>
      </c>
      <c r="F4" t="s">
        <v>12</v>
      </c>
      <c r="J4" t="s">
        <v>5</v>
      </c>
      <c r="K4" t="s">
        <v>6</v>
      </c>
      <c r="L4">
        <v>1</v>
      </c>
    </row>
    <row r="5" spans="1:16" x14ac:dyDescent="0.2">
      <c r="A5">
        <v>2</v>
      </c>
      <c r="B5">
        <v>-21.618892249999998</v>
      </c>
      <c r="C5">
        <f t="shared" ref="C5:C12" si="0">B5-$B$4</f>
        <v>1.4819242100000025</v>
      </c>
      <c r="E5">
        <f>$C$17-C5</f>
        <v>4.5073443899974475E-3</v>
      </c>
      <c r="F5">
        <f>E5*627.5</f>
        <v>2.8283586047233982</v>
      </c>
      <c r="I5" t="s">
        <v>7</v>
      </c>
      <c r="J5" t="s">
        <v>8</v>
      </c>
      <c r="K5" t="s">
        <v>2</v>
      </c>
      <c r="L5" t="s">
        <v>6</v>
      </c>
      <c r="N5" t="s">
        <v>5</v>
      </c>
      <c r="O5" t="s">
        <v>6</v>
      </c>
      <c r="P5">
        <v>3</v>
      </c>
    </row>
    <row r="6" spans="1:16" x14ac:dyDescent="0.2">
      <c r="A6">
        <v>3</v>
      </c>
      <c r="B6">
        <v>-21.618318179999999</v>
      </c>
      <c r="C6">
        <f t="shared" si="0"/>
        <v>1.4824982800000015</v>
      </c>
      <c r="E6">
        <f>$C$17-C6</f>
        <v>3.9332743899984646E-3</v>
      </c>
      <c r="F6">
        <f t="shared" ref="F6:F12" si="1">E6*627.5</f>
        <v>2.4681296797240364</v>
      </c>
      <c r="I6" t="s">
        <v>7</v>
      </c>
      <c r="J6" t="s">
        <v>9</v>
      </c>
      <c r="K6" t="s">
        <v>2</v>
      </c>
      <c r="L6" t="s">
        <v>6</v>
      </c>
      <c r="N6" t="s">
        <v>5</v>
      </c>
      <c r="O6" t="s">
        <v>6</v>
      </c>
      <c r="P6">
        <v>1</v>
      </c>
    </row>
    <row r="7" spans="1:16" x14ac:dyDescent="0.2">
      <c r="A7">
        <v>4</v>
      </c>
      <c r="B7">
        <v>-21.618315800000001</v>
      </c>
      <c r="C7">
        <f t="shared" si="0"/>
        <v>1.4825006599999995</v>
      </c>
      <c r="E7">
        <f>$C$17-C7</f>
        <v>3.9308943900004945E-3</v>
      </c>
      <c r="F7">
        <f t="shared" si="1"/>
        <v>2.4666362297253102</v>
      </c>
      <c r="I7" t="s">
        <v>7</v>
      </c>
      <c r="J7" t="s">
        <v>10</v>
      </c>
      <c r="K7" t="s">
        <v>2</v>
      </c>
      <c r="L7" t="s">
        <v>6</v>
      </c>
      <c r="N7" t="s">
        <v>5</v>
      </c>
      <c r="O7" t="s">
        <v>6</v>
      </c>
      <c r="P7">
        <v>3</v>
      </c>
    </row>
    <row r="8" spans="1:16" x14ac:dyDescent="0.2">
      <c r="A8">
        <v>5</v>
      </c>
      <c r="B8">
        <v>-21.618147029999999</v>
      </c>
      <c r="C8">
        <f t="shared" si="0"/>
        <v>1.4826694300000014</v>
      </c>
      <c r="E8">
        <f>$C$17-C8</f>
        <v>3.7621243899985668E-3</v>
      </c>
      <c r="F8">
        <f t="shared" si="1"/>
        <v>2.3607330547241006</v>
      </c>
      <c r="I8" t="s">
        <v>7</v>
      </c>
      <c r="J8" t="s">
        <v>11</v>
      </c>
      <c r="K8" t="s">
        <v>2</v>
      </c>
      <c r="L8" t="s">
        <v>6</v>
      </c>
    </row>
    <row r="9" spans="1:16" x14ac:dyDescent="0.2">
      <c r="A9">
        <v>6</v>
      </c>
      <c r="B9">
        <v>-21.618051269999999</v>
      </c>
      <c r="C9">
        <f t="shared" si="0"/>
        <v>1.4827651900000021</v>
      </c>
      <c r="E9">
        <f>$C$17-C9</f>
        <v>3.6663643899979004E-3</v>
      </c>
      <c r="F9">
        <f t="shared" si="1"/>
        <v>2.3006436547236824</v>
      </c>
    </row>
    <row r="10" spans="1:16" x14ac:dyDescent="0.2">
      <c r="A10">
        <v>7</v>
      </c>
      <c r="B10">
        <v>-21.617547439999999</v>
      </c>
      <c r="C10">
        <f t="shared" si="0"/>
        <v>1.4832690200000016</v>
      </c>
      <c r="E10">
        <f>$C$17-C10</f>
        <v>3.1625343899983616E-3</v>
      </c>
      <c r="F10">
        <f t="shared" si="1"/>
        <v>1.9844903297239718</v>
      </c>
    </row>
    <row r="11" spans="1:16" x14ac:dyDescent="0.2">
      <c r="A11">
        <v>8</v>
      </c>
      <c r="B11">
        <v>-21.61754226</v>
      </c>
      <c r="C11">
        <f t="shared" si="0"/>
        <v>1.4832742000000003</v>
      </c>
      <c r="E11">
        <f>$C$17-C11</f>
        <v>3.1573543899996448E-3</v>
      </c>
      <c r="F11">
        <f t="shared" si="1"/>
        <v>1.981239879724777</v>
      </c>
    </row>
    <row r="12" spans="1:16" x14ac:dyDescent="0.2">
      <c r="A12">
        <v>9</v>
      </c>
      <c r="B12">
        <v>-21.61690583</v>
      </c>
      <c r="C12">
        <f t="shared" si="0"/>
        <v>1.4839106300000005</v>
      </c>
      <c r="E12">
        <f>$C$17-C12</f>
        <v>2.5209243899995126E-3</v>
      </c>
      <c r="F12">
        <f t="shared" si="1"/>
        <v>1.5818800547246941</v>
      </c>
    </row>
    <row r="15" spans="1:16" x14ac:dyDescent="0.2">
      <c r="A15" t="s">
        <v>4</v>
      </c>
    </row>
    <row r="16" spans="1:16" x14ac:dyDescent="0.2">
      <c r="A16">
        <v>1</v>
      </c>
      <c r="B16">
        <v>-2.887594831091</v>
      </c>
      <c r="C16">
        <f>B16-$B$16</f>
        <v>0</v>
      </c>
      <c r="E16">
        <f>B16*8</f>
        <v>-23.100758648728</v>
      </c>
    </row>
    <row r="17" spans="1:3" x14ac:dyDescent="0.2">
      <c r="A17">
        <v>2</v>
      </c>
      <c r="B17">
        <v>-1.401163276701</v>
      </c>
      <c r="C17">
        <f t="shared" ref="C17:C20" si="2">B17-$B$16</f>
        <v>1.48643155439</v>
      </c>
    </row>
    <row r="18" spans="1:3" x14ac:dyDescent="0.2">
      <c r="A18">
        <v>3</v>
      </c>
      <c r="B18">
        <v>-0.95215099990399998</v>
      </c>
      <c r="C18">
        <f t="shared" si="2"/>
        <v>1.9354438311869999</v>
      </c>
    </row>
    <row r="19" spans="1:3" x14ac:dyDescent="0.2">
      <c r="A19">
        <v>4</v>
      </c>
      <c r="B19">
        <v>-0.38469285890499999</v>
      </c>
      <c r="C19">
        <f t="shared" si="2"/>
        <v>2.5029019721860002</v>
      </c>
    </row>
    <row r="20" spans="1:3" x14ac:dyDescent="0.2">
      <c r="A20">
        <v>5</v>
      </c>
      <c r="B20">
        <v>-1.4030513604000001E-2</v>
      </c>
      <c r="C20">
        <f t="shared" si="2"/>
        <v>2.8735643174869998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644D-9AB2-564D-85E2-36F5D09EE38F}">
  <dimension ref="A2:H13"/>
  <sheetViews>
    <sheetView tabSelected="1" zoomScale="75" workbookViewId="0">
      <selection activeCell="J17" sqref="J17"/>
    </sheetView>
  </sheetViews>
  <sheetFormatPr baseColWidth="10" defaultRowHeight="16" x14ac:dyDescent="0.2"/>
  <sheetData>
    <row r="2" spans="1:8" x14ac:dyDescent="0.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">
      <c r="A3">
        <v>1</v>
      </c>
      <c r="B3">
        <v>0.96293817999999998</v>
      </c>
      <c r="C3">
        <v>0.98081697999999995</v>
      </c>
      <c r="D3">
        <v>0.98081697999999995</v>
      </c>
      <c r="E3">
        <v>0.98082669</v>
      </c>
      <c r="F3">
        <v>0.98082669</v>
      </c>
      <c r="G3">
        <v>0.98082669</v>
      </c>
      <c r="H3">
        <v>0.98094714000000005</v>
      </c>
    </row>
    <row r="4" spans="1:8" x14ac:dyDescent="0.2">
      <c r="A4">
        <v>2</v>
      </c>
      <c r="B4">
        <v>0.96293817999999998</v>
      </c>
      <c r="C4">
        <v>0.98081697999999995</v>
      </c>
      <c r="D4">
        <v>0.98081697999999995</v>
      </c>
      <c r="E4">
        <v>0.98082669</v>
      </c>
      <c r="F4">
        <v>0.98082669</v>
      </c>
      <c r="G4">
        <v>0.98082669</v>
      </c>
      <c r="H4">
        <v>0.98094714000000005</v>
      </c>
    </row>
    <row r="5" spans="1:8" x14ac:dyDescent="0.2">
      <c r="A5">
        <v>2.25</v>
      </c>
    </row>
    <row r="6" spans="1:8" x14ac:dyDescent="0.2">
      <c r="A6">
        <v>2.5</v>
      </c>
      <c r="B6">
        <v>0.96293817999999998</v>
      </c>
      <c r="C6">
        <v>0.98081697999999995</v>
      </c>
      <c r="D6">
        <v>0.98081697999999995</v>
      </c>
      <c r="E6">
        <v>0.98082669</v>
      </c>
      <c r="F6">
        <v>0.98082669</v>
      </c>
      <c r="G6">
        <v>0.98082669</v>
      </c>
      <c r="H6">
        <v>0.98094714000000005</v>
      </c>
    </row>
    <row r="7" spans="1:8" x14ac:dyDescent="0.2">
      <c r="A7">
        <v>3.5</v>
      </c>
      <c r="B7">
        <v>0.96293817999999998</v>
      </c>
      <c r="C7">
        <v>0.98081697999999995</v>
      </c>
      <c r="D7">
        <v>0.98081697999999995</v>
      </c>
      <c r="E7">
        <v>0.98082669</v>
      </c>
      <c r="F7">
        <v>0.98082669</v>
      </c>
      <c r="G7">
        <v>0.98082669</v>
      </c>
      <c r="H7">
        <v>0.98094714000000005</v>
      </c>
    </row>
    <row r="8" spans="1:8" x14ac:dyDescent="0.2">
      <c r="A8">
        <v>3.75</v>
      </c>
    </row>
    <row r="9" spans="1:8" x14ac:dyDescent="0.2">
      <c r="A9">
        <v>4</v>
      </c>
      <c r="B9">
        <v>0.96293817999999998</v>
      </c>
      <c r="C9">
        <v>0.98081697999999995</v>
      </c>
      <c r="D9">
        <v>0.98081697999999995</v>
      </c>
      <c r="E9">
        <v>0.98082669</v>
      </c>
      <c r="F9">
        <v>0.98082669</v>
      </c>
      <c r="G9">
        <v>0.98082669</v>
      </c>
      <c r="H9">
        <v>0.98094714000000005</v>
      </c>
    </row>
    <row r="10" spans="1:8" x14ac:dyDescent="0.2">
      <c r="A10">
        <v>5</v>
      </c>
      <c r="B10">
        <v>0.96293817999999998</v>
      </c>
      <c r="C10">
        <v>0.98081697999999995</v>
      </c>
      <c r="D10">
        <v>0.98081697999999995</v>
      </c>
      <c r="E10">
        <v>0.98082669</v>
      </c>
      <c r="F10">
        <v>0.98082669</v>
      </c>
      <c r="G10">
        <v>0.98082669</v>
      </c>
      <c r="H10">
        <v>0.98094714000000005</v>
      </c>
    </row>
    <row r="11" spans="1:8" x14ac:dyDescent="0.2">
      <c r="A11">
        <v>5.25</v>
      </c>
    </row>
    <row r="12" spans="1:8" x14ac:dyDescent="0.2">
      <c r="A12">
        <v>5.5</v>
      </c>
      <c r="B12">
        <v>0.96293817999999998</v>
      </c>
      <c r="C12">
        <v>0.98081697999999995</v>
      </c>
      <c r="D12">
        <v>0.98081697999999995</v>
      </c>
      <c r="E12">
        <v>0.98082669</v>
      </c>
      <c r="F12">
        <v>0.98082669</v>
      </c>
      <c r="G12">
        <v>0.98082669</v>
      </c>
      <c r="H12">
        <v>0.98094714000000005</v>
      </c>
    </row>
    <row r="13" spans="1:8" x14ac:dyDescent="0.2">
      <c r="A13">
        <v>6</v>
      </c>
      <c r="B13">
        <v>0.96293817999999998</v>
      </c>
      <c r="C13">
        <v>0.98081697999999995</v>
      </c>
      <c r="D13">
        <v>0.98081697999999995</v>
      </c>
      <c r="E13">
        <v>0.98082669</v>
      </c>
      <c r="F13">
        <v>0.98082669</v>
      </c>
      <c r="G13">
        <v>0.98082669</v>
      </c>
      <c r="H13">
        <v>0.98094714000000005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2022-06-20T16:17:27Z</dcterms:created>
  <dcterms:modified xsi:type="dcterms:W3CDTF">2022-06-20T22:53:24Z</dcterms:modified>
</cp:coreProperties>
</file>