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date1904="1" showInkAnnotation="0" autoCompressPictures="0"/>
  <bookViews>
    <workbookView xWindow="700" yWindow="740" windowWidth="23420" windowHeight="18020" tabRatio="500" activeTab="1"/>
  </bookViews>
  <sheets>
    <sheet name="Sheet2" sheetId="3" r:id="rId1"/>
    <sheet name="Radial Dam Break H" sheetId="1" r:id="rId2"/>
    <sheet name="Radial Dam Break Q2" sheetId="4" r:id="rId3"/>
    <sheet name="1D Dam Break" sheetId="5" r:id="rId4"/>
    <sheet name="Geo Adjustment" sheetId="6" r:id="rId5"/>
  </sheets>
  <calcPr calcId="140001" concurrentCalc="0"/>
  <pivotCaches>
    <pivotCache cacheId="1" r:id="rId6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1" i="6" l="1"/>
  <c r="I11" i="6"/>
  <c r="F6" i="6"/>
  <c r="F7" i="6"/>
  <c r="F8" i="6"/>
  <c r="F9" i="6"/>
  <c r="F10" i="6"/>
  <c r="F11" i="6"/>
  <c r="H10" i="6"/>
  <c r="I10" i="6"/>
  <c r="H9" i="6"/>
  <c r="I9" i="6"/>
  <c r="H8" i="6"/>
  <c r="I8" i="6"/>
  <c r="H7" i="6"/>
  <c r="I7" i="6"/>
  <c r="C11" i="6"/>
  <c r="D11" i="6"/>
  <c r="A6" i="6"/>
  <c r="A7" i="6"/>
  <c r="A8" i="6"/>
  <c r="A9" i="6"/>
  <c r="A10" i="6"/>
  <c r="A11" i="6"/>
  <c r="C10" i="6"/>
  <c r="D10" i="6"/>
  <c r="C9" i="6"/>
  <c r="D9" i="6"/>
  <c r="C8" i="6"/>
  <c r="D8" i="6"/>
  <c r="C7" i="6"/>
  <c r="D7" i="6"/>
  <c r="J42" i="5"/>
  <c r="K42" i="5"/>
  <c r="J41" i="5"/>
  <c r="K41" i="5"/>
  <c r="J40" i="5"/>
  <c r="K40" i="5"/>
  <c r="J39" i="5"/>
  <c r="K39" i="5"/>
  <c r="J38" i="5"/>
  <c r="K38" i="5"/>
  <c r="C42" i="5"/>
  <c r="D42" i="5"/>
  <c r="C41" i="5"/>
  <c r="D41" i="5"/>
  <c r="C40" i="5"/>
  <c r="D40" i="5"/>
  <c r="C39" i="5"/>
  <c r="D39" i="5"/>
  <c r="C38" i="5"/>
  <c r="D38" i="5"/>
  <c r="J31" i="5"/>
  <c r="K31" i="5"/>
  <c r="J30" i="5"/>
  <c r="K30" i="5"/>
  <c r="J29" i="5"/>
  <c r="K29" i="5"/>
  <c r="J28" i="5"/>
  <c r="K28" i="5"/>
  <c r="J27" i="5"/>
  <c r="K27" i="5"/>
  <c r="C31" i="5"/>
  <c r="D31" i="5"/>
  <c r="C30" i="5"/>
  <c r="D30" i="5"/>
  <c r="C29" i="5"/>
  <c r="D29" i="5"/>
  <c r="C28" i="5"/>
  <c r="D28" i="5"/>
  <c r="C27" i="5"/>
  <c r="D27" i="5"/>
  <c r="J20" i="5"/>
  <c r="K20" i="5"/>
  <c r="J19" i="5"/>
  <c r="K19" i="5"/>
  <c r="J18" i="5"/>
  <c r="K18" i="5"/>
  <c r="J17" i="5"/>
  <c r="K17" i="5"/>
  <c r="J16" i="5"/>
  <c r="K16" i="5"/>
  <c r="C20" i="5"/>
  <c r="D20" i="5"/>
  <c r="C17" i="5"/>
  <c r="D17" i="5"/>
  <c r="C18" i="5"/>
  <c r="D18" i="5"/>
  <c r="C19" i="5"/>
  <c r="D19" i="5"/>
  <c r="C16" i="5"/>
  <c r="D16" i="5"/>
  <c r="J5" i="5"/>
  <c r="K5" i="5"/>
  <c r="J6" i="5"/>
  <c r="K6" i="5"/>
  <c r="J7" i="5"/>
  <c r="K7" i="5"/>
  <c r="J8" i="5"/>
  <c r="K8" i="5"/>
  <c r="J4" i="5"/>
  <c r="H3" i="5"/>
  <c r="H4" i="5"/>
  <c r="H5" i="5"/>
  <c r="H6" i="5"/>
  <c r="H7" i="5"/>
  <c r="H8" i="5"/>
  <c r="K4" i="5"/>
  <c r="C5" i="5"/>
  <c r="D5" i="5"/>
  <c r="C6" i="5"/>
  <c r="D6" i="5"/>
  <c r="C7" i="5"/>
  <c r="D7" i="5"/>
  <c r="C8" i="5"/>
  <c r="D8" i="5"/>
  <c r="C4" i="5"/>
  <c r="D4" i="5"/>
  <c r="A3" i="5"/>
  <c r="A4" i="5"/>
  <c r="A5" i="5"/>
  <c r="A6" i="5"/>
  <c r="A7" i="5"/>
  <c r="A8" i="5"/>
</calcChain>
</file>

<file path=xl/sharedStrings.xml><?xml version="1.0" encoding="utf-8"?>
<sst xmlns="http://schemas.openxmlformats.org/spreadsheetml/2006/main" count="102" uniqueCount="34">
  <si>
    <t>n</t>
  </si>
  <si>
    <t>R</t>
  </si>
  <si>
    <t>g</t>
  </si>
  <si>
    <t>H</t>
  </si>
  <si>
    <t>eta</t>
  </si>
  <si>
    <t>T</t>
  </si>
  <si>
    <t>Type</t>
  </si>
  <si>
    <t>2DHR</t>
  </si>
  <si>
    <t>hr_nocfix</t>
  </si>
  <si>
    <t>Err/exact</t>
  </si>
  <si>
    <t>2order1cfix</t>
  </si>
  <si>
    <t>nots</t>
  </si>
  <si>
    <t>nocfix needed smaller time step</t>
  </si>
  <si>
    <t>hr_noefix</t>
  </si>
  <si>
    <t>Column Labels</t>
  </si>
  <si>
    <t>Grand Total</t>
  </si>
  <si>
    <t>Row Labels</t>
  </si>
  <si>
    <t>Average of Err/exact</t>
  </si>
  <si>
    <t>minmod</t>
  </si>
  <si>
    <t>minmod has all the other stuff engaged</t>
  </si>
  <si>
    <t>succesive error</t>
  </si>
  <si>
    <t>min mod</t>
  </si>
  <si>
    <t>superbee</t>
  </si>
  <si>
    <t>Smooth</t>
  </si>
  <si>
    <t>Smooth no limiter</t>
  </si>
  <si>
    <t>Smooth order 1</t>
  </si>
  <si>
    <t>outflow</t>
  </si>
  <si>
    <t>Smooth noefix</t>
  </si>
  <si>
    <t>periodic</t>
  </si>
  <si>
    <t>Periodic</t>
  </si>
  <si>
    <t>Order 1</t>
  </si>
  <si>
    <t>HR</t>
  </si>
  <si>
    <t>o2 frame 6</t>
  </si>
  <si>
    <t>o1 frame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</si>
</sst>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3" fillId="0" borderId="0" xfId="0" applyFont="1"/>
  </cellXfs>
  <cellStyles count="6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pivotCacheDefinition" Target="pivotCache/pivotCacheDefinition1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oah" refreshedDate="39951.921034027779" createdVersion="4" refreshedVersion="4" minRefreshableVersion="3" recordCount="24">
  <cacheSource type="worksheet">
    <worksheetSource ref="A1:H25" sheet="Radial Dam Break H"/>
  </cacheSource>
  <cacheFields count="8">
    <cacheField name="n" numFmtId="0">
      <sharedItems containsSemiMixedTypes="0" containsString="0" containsNumber="1" containsInteger="1" minValue="50" maxValue="700" count="6">
        <n v="50"/>
        <n v="100"/>
        <n v="200"/>
        <n v="300"/>
        <n v="500"/>
        <n v="700"/>
      </sharedItems>
    </cacheField>
    <cacheField name="R" numFmtId="0">
      <sharedItems containsSemiMixedTypes="0" containsString="0" containsNumber="1" containsInteger="1" minValue="3" maxValue="3"/>
    </cacheField>
    <cacheField name="g" numFmtId="0">
      <sharedItems containsSemiMixedTypes="0" containsString="0" containsNumber="1" minValue="9.8119999999999994" maxValue="9.8119999999999994"/>
    </cacheField>
    <cacheField name="H" numFmtId="0">
      <sharedItems containsSemiMixedTypes="0" containsString="0" containsNumber="1" containsInteger="1" minValue="2" maxValue="2"/>
    </cacheField>
    <cacheField name="eta" numFmtId="0">
      <sharedItems containsSemiMixedTypes="0" containsString="0" containsNumber="1" containsInteger="1" minValue="1" maxValue="1"/>
    </cacheField>
    <cacheField name="T" numFmtId="0">
      <sharedItems containsSemiMixedTypes="0" containsString="0" containsNumber="1" minValue="0.7" maxValue="0.7"/>
    </cacheField>
    <cacheField name="Type" numFmtId="0">
      <sharedItems count="4">
        <s v="2DHR"/>
        <s v="2order1cfix"/>
        <s v="hr_nocfix"/>
        <s v="hr_noefix"/>
      </sharedItems>
    </cacheField>
    <cacheField name="Err/exact" numFmtId="0">
      <sharedItems containsSemiMixedTypes="0" containsString="0" containsNumber="1" minValue="8.7319218774499999E-3" maxValue="5.6542670416600001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">
  <r>
    <x v="0"/>
    <n v="3"/>
    <n v="9.8119999999999994"/>
    <n v="2"/>
    <n v="1"/>
    <n v="0.7"/>
    <x v="0"/>
    <n v="3.8520011955000003E-2"/>
  </r>
  <r>
    <x v="1"/>
    <n v="3"/>
    <n v="9.8119999999999994"/>
    <n v="2"/>
    <n v="1"/>
    <n v="0.7"/>
    <x v="0"/>
    <n v="2.5735910849199999E-2"/>
  </r>
  <r>
    <x v="2"/>
    <n v="3"/>
    <n v="9.8119999999999994"/>
    <n v="2"/>
    <n v="1"/>
    <n v="0.7"/>
    <x v="0"/>
    <n v="1.7989716853299999E-2"/>
  </r>
  <r>
    <x v="3"/>
    <n v="3"/>
    <n v="9.8119999999999994"/>
    <n v="2"/>
    <n v="1"/>
    <n v="0.7"/>
    <x v="0"/>
    <n v="1.4130456834999999E-2"/>
  </r>
  <r>
    <x v="4"/>
    <n v="3"/>
    <n v="9.8119999999999994"/>
    <n v="2"/>
    <n v="1"/>
    <n v="0.7"/>
    <x v="0"/>
    <n v="1.0609822751199999E-2"/>
  </r>
  <r>
    <x v="5"/>
    <n v="3"/>
    <n v="9.8119999999999994"/>
    <n v="2"/>
    <n v="1"/>
    <n v="0.7"/>
    <x v="0"/>
    <n v="9.1747083239000007E-3"/>
  </r>
  <r>
    <x v="0"/>
    <n v="3"/>
    <n v="9.8119999999999994"/>
    <n v="2"/>
    <n v="1"/>
    <n v="0.7"/>
    <x v="1"/>
    <n v="5.6542670416600001E-2"/>
  </r>
  <r>
    <x v="1"/>
    <n v="3"/>
    <n v="9.8119999999999994"/>
    <n v="2"/>
    <n v="1"/>
    <n v="0.7"/>
    <x v="1"/>
    <n v="4.4188621249100002E-2"/>
  </r>
  <r>
    <x v="2"/>
    <n v="3"/>
    <n v="9.8119999999999994"/>
    <n v="2"/>
    <n v="1"/>
    <n v="0.7"/>
    <x v="1"/>
    <n v="3.2023928038399999E-2"/>
  </r>
  <r>
    <x v="3"/>
    <n v="3"/>
    <n v="9.8119999999999994"/>
    <n v="2"/>
    <n v="1"/>
    <n v="0.7"/>
    <x v="1"/>
    <n v="2.6028658738200001E-2"/>
  </r>
  <r>
    <x v="4"/>
    <n v="3"/>
    <n v="9.8119999999999994"/>
    <n v="2"/>
    <n v="1"/>
    <n v="0.7"/>
    <x v="1"/>
    <n v="2.0009058482900001E-2"/>
  </r>
  <r>
    <x v="5"/>
    <n v="3"/>
    <n v="9.8119999999999994"/>
    <n v="2"/>
    <n v="1"/>
    <n v="0.7"/>
    <x v="1"/>
    <n v="1.31194000195E-2"/>
  </r>
  <r>
    <x v="0"/>
    <n v="3"/>
    <n v="9.8119999999999994"/>
    <n v="2"/>
    <n v="1"/>
    <n v="0.7"/>
    <x v="2"/>
    <n v="4.0717480294700001E-2"/>
  </r>
  <r>
    <x v="1"/>
    <n v="3"/>
    <n v="9.8119999999999994"/>
    <n v="2"/>
    <n v="1"/>
    <n v="0.7"/>
    <x v="2"/>
    <n v="2.53093530475E-2"/>
  </r>
  <r>
    <x v="2"/>
    <n v="3"/>
    <n v="9.8119999999999994"/>
    <n v="2"/>
    <n v="1"/>
    <n v="0.7"/>
    <x v="2"/>
    <n v="1.9479887960100001E-2"/>
  </r>
  <r>
    <x v="3"/>
    <n v="3"/>
    <n v="9.8119999999999994"/>
    <n v="2"/>
    <n v="1"/>
    <n v="0.7"/>
    <x v="2"/>
    <n v="1.48849324147E-2"/>
  </r>
  <r>
    <x v="4"/>
    <n v="3"/>
    <n v="9.8119999999999994"/>
    <n v="2"/>
    <n v="1"/>
    <n v="0.7"/>
    <x v="2"/>
    <n v="1.16183329798E-2"/>
  </r>
  <r>
    <x v="5"/>
    <n v="3"/>
    <n v="9.8119999999999994"/>
    <n v="2"/>
    <n v="1"/>
    <n v="0.7"/>
    <x v="2"/>
    <n v="1.00882409384E-2"/>
  </r>
  <r>
    <x v="0"/>
    <n v="3"/>
    <n v="9.8119999999999994"/>
    <n v="2"/>
    <n v="1"/>
    <n v="0.7"/>
    <x v="3"/>
    <n v="3.9495659534399999E-2"/>
  </r>
  <r>
    <x v="1"/>
    <n v="3"/>
    <n v="9.8119999999999994"/>
    <n v="2"/>
    <n v="1"/>
    <n v="0.7"/>
    <x v="3"/>
    <n v="2.5925536393799999E-2"/>
  </r>
  <r>
    <x v="2"/>
    <n v="3"/>
    <n v="9.8119999999999994"/>
    <n v="2"/>
    <n v="1"/>
    <n v="0.7"/>
    <x v="3"/>
    <n v="1.84246240586E-2"/>
  </r>
  <r>
    <x v="3"/>
    <n v="3"/>
    <n v="9.8119999999999994"/>
    <n v="2"/>
    <n v="1"/>
    <n v="0.7"/>
    <x v="3"/>
    <n v="1.44217229714E-2"/>
  </r>
  <r>
    <x v="4"/>
    <n v="3"/>
    <n v="9.8119999999999994"/>
    <n v="2"/>
    <n v="1"/>
    <n v="0.7"/>
    <x v="3"/>
    <n v="1.0997253939500001E-2"/>
  </r>
  <r>
    <x v="5"/>
    <n v="3"/>
    <n v="9.8119999999999994"/>
    <n v="2"/>
    <n v="1"/>
    <n v="0.7"/>
    <x v="3"/>
    <n v="8.7319218774499999E-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F11" firstHeaderRow="1" firstDataRow="2" firstDataCol="1"/>
  <pivotFields count="8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  <pivotField showAll="0"/>
    <pivotField showAll="0"/>
    <pivotField axis="axisCol" showAll="0">
      <items count="5">
        <item x="0"/>
        <item x="1"/>
        <item x="2"/>
        <item x="3"/>
        <item t="default"/>
      </items>
    </pivotField>
    <pivotField dataFiel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dataFields count="1">
    <dataField name="Average of Err/exact" fld="7" subtotal="average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1"/>
  <sheetViews>
    <sheetView workbookViewId="0">
      <selection activeCell="C43" sqref="C43"/>
    </sheetView>
  </sheetViews>
  <sheetFormatPr baseColWidth="10" defaultRowHeight="15" x14ac:dyDescent="0"/>
  <cols>
    <col min="1" max="1" width="18.33203125" bestFit="1" customWidth="1"/>
    <col min="2" max="2" width="15.83203125" bestFit="1" customWidth="1"/>
    <col min="3" max="5" width="12.1640625" customWidth="1"/>
    <col min="6" max="6" width="12.1640625" bestFit="1" customWidth="1"/>
  </cols>
  <sheetData>
    <row r="3" spans="1:6">
      <c r="A3" s="1" t="s">
        <v>17</v>
      </c>
      <c r="B3" s="1" t="s">
        <v>14</v>
      </c>
    </row>
    <row r="4" spans="1:6">
      <c r="A4" s="1" t="s">
        <v>16</v>
      </c>
      <c r="B4" t="s">
        <v>7</v>
      </c>
      <c r="C4" t="s">
        <v>10</v>
      </c>
      <c r="D4" t="s">
        <v>8</v>
      </c>
      <c r="E4" t="s">
        <v>13</v>
      </c>
      <c r="F4" t="s">
        <v>15</v>
      </c>
    </row>
    <row r="5" spans="1:6">
      <c r="A5" s="2">
        <v>50</v>
      </c>
      <c r="B5" s="3">
        <v>3.8520011955000003E-2</v>
      </c>
      <c r="C5" s="3">
        <v>5.6542670416600001E-2</v>
      </c>
      <c r="D5" s="3">
        <v>4.0717480294700001E-2</v>
      </c>
      <c r="E5" s="3">
        <v>3.9495659534399999E-2</v>
      </c>
      <c r="F5" s="3">
        <v>4.3818955550174996E-2</v>
      </c>
    </row>
    <row r="6" spans="1:6">
      <c r="A6" s="2">
        <v>100</v>
      </c>
      <c r="B6" s="3">
        <v>2.5735910849199999E-2</v>
      </c>
      <c r="C6" s="3">
        <v>4.4188621249100002E-2</v>
      </c>
      <c r="D6" s="3">
        <v>2.53093530475E-2</v>
      </c>
      <c r="E6" s="3">
        <v>2.5925536393799999E-2</v>
      </c>
      <c r="F6" s="3">
        <v>3.0289855384899998E-2</v>
      </c>
    </row>
    <row r="7" spans="1:6">
      <c r="A7" s="2">
        <v>200</v>
      </c>
      <c r="B7" s="3">
        <v>1.7989716853299999E-2</v>
      </c>
      <c r="C7" s="3">
        <v>3.2023928038399999E-2</v>
      </c>
      <c r="D7" s="3">
        <v>1.9479887960100001E-2</v>
      </c>
      <c r="E7" s="3">
        <v>1.84246240586E-2</v>
      </c>
      <c r="F7" s="3">
        <v>2.1979539227600001E-2</v>
      </c>
    </row>
    <row r="8" spans="1:6">
      <c r="A8" s="2">
        <v>300</v>
      </c>
      <c r="B8" s="3">
        <v>1.4130456834999999E-2</v>
      </c>
      <c r="C8" s="3">
        <v>2.6028658738200001E-2</v>
      </c>
      <c r="D8" s="3">
        <v>1.48849324147E-2</v>
      </c>
      <c r="E8" s="3">
        <v>1.44217229714E-2</v>
      </c>
      <c r="F8" s="3">
        <v>1.7366442739824999E-2</v>
      </c>
    </row>
    <row r="9" spans="1:6">
      <c r="A9" s="2">
        <v>500</v>
      </c>
      <c r="B9" s="3">
        <v>1.0609822751199999E-2</v>
      </c>
      <c r="C9" s="3">
        <v>2.0009058482900001E-2</v>
      </c>
      <c r="D9" s="3">
        <v>1.16183329798E-2</v>
      </c>
      <c r="E9" s="3">
        <v>1.0997253939500001E-2</v>
      </c>
      <c r="F9" s="3">
        <v>1.3308617038350002E-2</v>
      </c>
    </row>
    <row r="10" spans="1:6">
      <c r="A10" s="2">
        <v>700</v>
      </c>
      <c r="B10" s="3">
        <v>9.1747083239000007E-3</v>
      </c>
      <c r="C10" s="3">
        <v>1.31194000195E-2</v>
      </c>
      <c r="D10" s="3">
        <v>1.00882409384E-2</v>
      </c>
      <c r="E10" s="3">
        <v>8.7319218774499999E-3</v>
      </c>
      <c r="F10" s="3">
        <v>1.0278567789812501E-2</v>
      </c>
    </row>
    <row r="11" spans="1:6">
      <c r="A11" s="2" t="s">
        <v>15</v>
      </c>
      <c r="B11" s="3">
        <v>1.9360104594600001E-2</v>
      </c>
      <c r="C11" s="3">
        <v>3.1985389490783327E-2</v>
      </c>
      <c r="D11" s="3">
        <v>2.0349704605866666E-2</v>
      </c>
      <c r="E11" s="3">
        <v>1.9666119795858337E-2</v>
      </c>
      <c r="F11" s="3">
        <v>2.2840329621777084E-2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"/>
  <sheetViews>
    <sheetView tabSelected="1" workbookViewId="0">
      <selection activeCell="H20" sqref="H20:H25"/>
    </sheetView>
  </sheetViews>
  <sheetFormatPr baseColWidth="10" defaultRowHeight="15" x14ac:dyDescent="0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9</v>
      </c>
    </row>
    <row r="2" spans="1:8">
      <c r="A2">
        <v>50</v>
      </c>
      <c r="B2">
        <v>3</v>
      </c>
      <c r="C2">
        <v>9.8119999999999994</v>
      </c>
      <c r="D2">
        <v>2</v>
      </c>
      <c r="E2">
        <v>1</v>
      </c>
      <c r="F2">
        <v>0.7</v>
      </c>
      <c r="G2" t="s">
        <v>7</v>
      </c>
      <c r="H2">
        <v>3.8520011955000003E-2</v>
      </c>
    </row>
    <row r="3" spans="1:8">
      <c r="A3">
        <v>100</v>
      </c>
      <c r="B3">
        <v>3</v>
      </c>
      <c r="C3">
        <v>9.8119999999999994</v>
      </c>
      <c r="D3">
        <v>2</v>
      </c>
      <c r="E3">
        <v>1</v>
      </c>
      <c r="F3">
        <v>0.7</v>
      </c>
      <c r="G3" t="s">
        <v>7</v>
      </c>
      <c r="H3">
        <v>2.5735910849199999E-2</v>
      </c>
    </row>
    <row r="4" spans="1:8">
      <c r="A4">
        <v>200</v>
      </c>
      <c r="B4">
        <v>3</v>
      </c>
      <c r="C4">
        <v>9.8119999999999994</v>
      </c>
      <c r="D4">
        <v>2</v>
      </c>
      <c r="E4">
        <v>1</v>
      </c>
      <c r="F4">
        <v>0.7</v>
      </c>
      <c r="G4" t="s">
        <v>7</v>
      </c>
      <c r="H4">
        <v>1.7989716853299999E-2</v>
      </c>
    </row>
    <row r="5" spans="1:8">
      <c r="A5">
        <v>300</v>
      </c>
      <c r="B5">
        <v>3</v>
      </c>
      <c r="C5">
        <v>9.8119999999999994</v>
      </c>
      <c r="D5">
        <v>2</v>
      </c>
      <c r="E5">
        <v>1</v>
      </c>
      <c r="F5">
        <v>0.7</v>
      </c>
      <c r="G5" t="s">
        <v>7</v>
      </c>
      <c r="H5">
        <v>1.4130456834999999E-2</v>
      </c>
    </row>
    <row r="6" spans="1:8">
      <c r="A6">
        <v>500</v>
      </c>
      <c r="B6">
        <v>3</v>
      </c>
      <c r="C6">
        <v>9.8119999999999994</v>
      </c>
      <c r="D6">
        <v>2</v>
      </c>
      <c r="E6">
        <v>1</v>
      </c>
      <c r="F6">
        <v>0.7</v>
      </c>
      <c r="G6" t="s">
        <v>7</v>
      </c>
      <c r="H6">
        <v>1.0609822751199999E-2</v>
      </c>
    </row>
    <row r="7" spans="1:8">
      <c r="A7">
        <v>700</v>
      </c>
      <c r="B7">
        <v>3</v>
      </c>
      <c r="C7">
        <v>9.8119999999999994</v>
      </c>
      <c r="D7">
        <v>2</v>
      </c>
      <c r="E7">
        <v>1</v>
      </c>
      <c r="F7">
        <v>0.7</v>
      </c>
      <c r="G7" t="s">
        <v>7</v>
      </c>
      <c r="H7">
        <v>9.1747083239000007E-3</v>
      </c>
    </row>
    <row r="8" spans="1:8">
      <c r="A8">
        <v>50</v>
      </c>
      <c r="B8">
        <v>3</v>
      </c>
      <c r="C8">
        <v>9.8119999999999994</v>
      </c>
      <c r="D8">
        <v>2</v>
      </c>
      <c r="E8">
        <v>1</v>
      </c>
      <c r="F8">
        <v>0.7</v>
      </c>
      <c r="G8" t="s">
        <v>10</v>
      </c>
      <c r="H8">
        <v>5.6542670416600001E-2</v>
      </c>
    </row>
    <row r="9" spans="1:8">
      <c r="A9">
        <v>100</v>
      </c>
      <c r="B9">
        <v>3</v>
      </c>
      <c r="C9">
        <v>9.8119999999999994</v>
      </c>
      <c r="D9">
        <v>2</v>
      </c>
      <c r="E9">
        <v>1</v>
      </c>
      <c r="F9">
        <v>0.7</v>
      </c>
      <c r="G9" t="s">
        <v>10</v>
      </c>
      <c r="H9">
        <v>4.4188621249100002E-2</v>
      </c>
    </row>
    <row r="10" spans="1:8">
      <c r="A10">
        <v>200</v>
      </c>
      <c r="B10">
        <v>3</v>
      </c>
      <c r="C10">
        <v>9.8119999999999994</v>
      </c>
      <c r="D10">
        <v>2</v>
      </c>
      <c r="E10">
        <v>1</v>
      </c>
      <c r="F10">
        <v>0.7</v>
      </c>
      <c r="G10" t="s">
        <v>10</v>
      </c>
      <c r="H10">
        <v>3.2023928038399999E-2</v>
      </c>
    </row>
    <row r="11" spans="1:8">
      <c r="A11">
        <v>300</v>
      </c>
      <c r="B11">
        <v>3</v>
      </c>
      <c r="C11">
        <v>9.8119999999999994</v>
      </c>
      <c r="D11">
        <v>2</v>
      </c>
      <c r="E11">
        <v>1</v>
      </c>
      <c r="F11">
        <v>0.7</v>
      </c>
      <c r="G11" t="s">
        <v>10</v>
      </c>
      <c r="H11">
        <v>2.6028658738200001E-2</v>
      </c>
    </row>
    <row r="12" spans="1:8">
      <c r="A12">
        <v>500</v>
      </c>
      <c r="B12">
        <v>3</v>
      </c>
      <c r="C12">
        <v>9.8119999999999994</v>
      </c>
      <c r="D12">
        <v>2</v>
      </c>
      <c r="E12">
        <v>1</v>
      </c>
      <c r="F12">
        <v>0.7</v>
      </c>
      <c r="G12" t="s">
        <v>10</v>
      </c>
      <c r="H12">
        <v>2.0009058482900001E-2</v>
      </c>
    </row>
    <row r="13" spans="1:8">
      <c r="A13">
        <v>700</v>
      </c>
      <c r="B13">
        <v>3</v>
      </c>
      <c r="C13">
        <v>9.8119999999999994</v>
      </c>
      <c r="D13">
        <v>2</v>
      </c>
      <c r="E13">
        <v>1</v>
      </c>
      <c r="F13">
        <v>0.7</v>
      </c>
      <c r="G13" t="s">
        <v>10</v>
      </c>
      <c r="H13">
        <v>1.31194000195E-2</v>
      </c>
    </row>
    <row r="14" spans="1:8">
      <c r="A14">
        <v>50</v>
      </c>
      <c r="B14">
        <v>3</v>
      </c>
      <c r="C14">
        <v>9.8119999999999994</v>
      </c>
      <c r="D14">
        <v>2</v>
      </c>
      <c r="E14">
        <v>1</v>
      </c>
      <c r="F14">
        <v>0.7</v>
      </c>
      <c r="G14" t="s">
        <v>8</v>
      </c>
      <c r="H14">
        <v>4.0717480294700001E-2</v>
      </c>
    </row>
    <row r="15" spans="1:8">
      <c r="A15">
        <v>100</v>
      </c>
      <c r="B15">
        <v>3</v>
      </c>
      <c r="C15">
        <v>9.8119999999999994</v>
      </c>
      <c r="D15">
        <v>2</v>
      </c>
      <c r="E15">
        <v>1</v>
      </c>
      <c r="F15">
        <v>0.7</v>
      </c>
      <c r="G15" t="s">
        <v>8</v>
      </c>
      <c r="H15">
        <v>2.53093530475E-2</v>
      </c>
    </row>
    <row r="16" spans="1:8">
      <c r="A16">
        <v>200</v>
      </c>
      <c r="B16">
        <v>3</v>
      </c>
      <c r="C16">
        <v>9.8119999999999994</v>
      </c>
      <c r="D16">
        <v>2</v>
      </c>
      <c r="E16">
        <v>1</v>
      </c>
      <c r="F16">
        <v>0.7</v>
      </c>
      <c r="G16" t="s">
        <v>8</v>
      </c>
      <c r="H16">
        <v>1.9479887960100001E-2</v>
      </c>
    </row>
    <row r="17" spans="1:8">
      <c r="A17">
        <v>300</v>
      </c>
      <c r="B17">
        <v>3</v>
      </c>
      <c r="C17">
        <v>9.8119999999999994</v>
      </c>
      <c r="D17">
        <v>2</v>
      </c>
      <c r="E17">
        <v>1</v>
      </c>
      <c r="F17">
        <v>0.7</v>
      </c>
      <c r="G17" t="s">
        <v>8</v>
      </c>
      <c r="H17">
        <v>1.48849324147E-2</v>
      </c>
    </row>
    <row r="18" spans="1:8">
      <c r="A18">
        <v>500</v>
      </c>
      <c r="B18">
        <v>3</v>
      </c>
      <c r="C18">
        <v>9.8119999999999994</v>
      </c>
      <c r="D18">
        <v>2</v>
      </c>
      <c r="E18">
        <v>1</v>
      </c>
      <c r="F18">
        <v>0.7</v>
      </c>
      <c r="G18" t="s">
        <v>8</v>
      </c>
      <c r="H18">
        <v>1.16183329798E-2</v>
      </c>
    </row>
    <row r="19" spans="1:8">
      <c r="A19">
        <v>700</v>
      </c>
      <c r="B19">
        <v>3</v>
      </c>
      <c r="C19">
        <v>9.8119999999999994</v>
      </c>
      <c r="D19">
        <v>2</v>
      </c>
      <c r="E19">
        <v>1</v>
      </c>
      <c r="F19">
        <v>0.7</v>
      </c>
      <c r="G19" t="s">
        <v>8</v>
      </c>
      <c r="H19">
        <v>1.00882409384E-2</v>
      </c>
    </row>
    <row r="20" spans="1:8">
      <c r="A20">
        <v>50</v>
      </c>
      <c r="B20">
        <v>3</v>
      </c>
      <c r="C20">
        <v>9.8119999999999994</v>
      </c>
      <c r="D20">
        <v>2</v>
      </c>
      <c r="E20">
        <v>1</v>
      </c>
      <c r="F20">
        <v>0.7</v>
      </c>
      <c r="G20" t="s">
        <v>13</v>
      </c>
      <c r="H20">
        <v>3.9495659534399999E-2</v>
      </c>
    </row>
    <row r="21" spans="1:8">
      <c r="A21">
        <v>100</v>
      </c>
      <c r="B21">
        <v>3</v>
      </c>
      <c r="C21">
        <v>9.8119999999999994</v>
      </c>
      <c r="D21">
        <v>2</v>
      </c>
      <c r="E21">
        <v>1</v>
      </c>
      <c r="F21">
        <v>0.7</v>
      </c>
      <c r="G21" t="s">
        <v>13</v>
      </c>
      <c r="H21">
        <v>2.5925536393799999E-2</v>
      </c>
    </row>
    <row r="22" spans="1:8">
      <c r="A22">
        <v>200</v>
      </c>
      <c r="B22">
        <v>3</v>
      </c>
      <c r="C22">
        <v>9.8119999999999994</v>
      </c>
      <c r="D22">
        <v>2</v>
      </c>
      <c r="E22">
        <v>1</v>
      </c>
      <c r="F22">
        <v>0.7</v>
      </c>
      <c r="G22" t="s">
        <v>13</v>
      </c>
      <c r="H22">
        <v>1.84246240586E-2</v>
      </c>
    </row>
    <row r="23" spans="1:8">
      <c r="A23">
        <v>300</v>
      </c>
      <c r="B23">
        <v>3</v>
      </c>
      <c r="C23">
        <v>9.8119999999999994</v>
      </c>
      <c r="D23">
        <v>2</v>
      </c>
      <c r="E23">
        <v>1</v>
      </c>
      <c r="F23">
        <v>0.7</v>
      </c>
      <c r="G23" t="s">
        <v>13</v>
      </c>
      <c r="H23">
        <v>1.44217229714E-2</v>
      </c>
    </row>
    <row r="24" spans="1:8">
      <c r="A24">
        <v>500</v>
      </c>
      <c r="B24">
        <v>3</v>
      </c>
      <c r="C24">
        <v>9.8119999999999994</v>
      </c>
      <c r="D24">
        <v>2</v>
      </c>
      <c r="E24">
        <v>1</v>
      </c>
      <c r="F24">
        <v>0.7</v>
      </c>
      <c r="G24" t="s">
        <v>13</v>
      </c>
      <c r="H24">
        <v>1.0997253939500001E-2</v>
      </c>
    </row>
    <row r="25" spans="1:8">
      <c r="A25">
        <v>700</v>
      </c>
      <c r="B25">
        <v>3</v>
      </c>
      <c r="C25">
        <v>9.8119999999999994</v>
      </c>
      <c r="D25">
        <v>2</v>
      </c>
      <c r="E25">
        <v>1</v>
      </c>
      <c r="F25">
        <v>0.7</v>
      </c>
      <c r="G25" t="s">
        <v>13</v>
      </c>
      <c r="H25">
        <v>8.7319218774499999E-3</v>
      </c>
    </row>
    <row r="26" spans="1:8">
      <c r="A26">
        <v>50</v>
      </c>
      <c r="B26">
        <v>3</v>
      </c>
      <c r="C26">
        <v>9.8119999999999994</v>
      </c>
      <c r="D26">
        <v>2</v>
      </c>
      <c r="E26">
        <v>1</v>
      </c>
      <c r="F26">
        <v>0.3</v>
      </c>
      <c r="G26" t="s">
        <v>7</v>
      </c>
      <c r="H26">
        <v>4.1117599898300002E-2</v>
      </c>
    </row>
    <row r="27" spans="1:8">
      <c r="A27">
        <v>100</v>
      </c>
      <c r="B27">
        <v>3</v>
      </c>
      <c r="C27">
        <v>9.8119999999999994</v>
      </c>
      <c r="D27">
        <v>2</v>
      </c>
      <c r="E27">
        <v>1</v>
      </c>
      <c r="F27">
        <v>0.3</v>
      </c>
      <c r="G27" t="s">
        <v>7</v>
      </c>
      <c r="H27">
        <v>2.6468478722200001E-2</v>
      </c>
    </row>
    <row r="28" spans="1:8">
      <c r="A28">
        <v>200</v>
      </c>
      <c r="B28">
        <v>3</v>
      </c>
      <c r="C28">
        <v>9.8119999999999994</v>
      </c>
      <c r="D28">
        <v>2</v>
      </c>
      <c r="E28">
        <v>1</v>
      </c>
      <c r="F28">
        <v>0.3</v>
      </c>
      <c r="G28" t="s">
        <v>7</v>
      </c>
      <c r="H28">
        <v>1.7000114921800001E-2</v>
      </c>
    </row>
    <row r="29" spans="1:8">
      <c r="A29">
        <v>300</v>
      </c>
      <c r="B29">
        <v>3</v>
      </c>
      <c r="C29">
        <v>9.8119999999999994</v>
      </c>
      <c r="D29">
        <v>2</v>
      </c>
      <c r="E29">
        <v>1</v>
      </c>
      <c r="F29">
        <v>0.3</v>
      </c>
      <c r="G29" t="s">
        <v>7</v>
      </c>
      <c r="H29">
        <v>1.32282944292E-2</v>
      </c>
    </row>
    <row r="30" spans="1:8">
      <c r="A30">
        <v>500</v>
      </c>
      <c r="B30">
        <v>3</v>
      </c>
      <c r="C30">
        <v>9.8119999999999994</v>
      </c>
      <c r="D30">
        <v>2</v>
      </c>
      <c r="E30">
        <v>1</v>
      </c>
      <c r="F30">
        <v>0.3</v>
      </c>
      <c r="G30" t="s">
        <v>7</v>
      </c>
      <c r="H30">
        <v>9.8936918747199992E-3</v>
      </c>
    </row>
    <row r="31" spans="1:8">
      <c r="A31">
        <v>700</v>
      </c>
      <c r="B31">
        <v>3</v>
      </c>
      <c r="C31">
        <v>9.8119999999999994</v>
      </c>
      <c r="D31">
        <v>2</v>
      </c>
      <c r="E31">
        <v>1</v>
      </c>
      <c r="F31">
        <v>0.3</v>
      </c>
      <c r="G31" t="s">
        <v>7</v>
      </c>
      <c r="H31">
        <v>8.58653098036E-3</v>
      </c>
    </row>
    <row r="32" spans="1:8">
      <c r="A32">
        <v>50</v>
      </c>
      <c r="B32">
        <v>3</v>
      </c>
      <c r="C32">
        <v>9.8119999999999994</v>
      </c>
      <c r="D32">
        <v>2</v>
      </c>
      <c r="E32">
        <v>1</v>
      </c>
      <c r="F32">
        <v>0.3</v>
      </c>
      <c r="G32" t="s">
        <v>18</v>
      </c>
      <c r="H32">
        <v>5.4236751907899998E-2</v>
      </c>
    </row>
    <row r="33" spans="1:8">
      <c r="A33">
        <v>100</v>
      </c>
      <c r="B33">
        <v>3</v>
      </c>
      <c r="C33">
        <v>9.8119999999999994</v>
      </c>
      <c r="D33">
        <v>2</v>
      </c>
      <c r="E33">
        <v>1</v>
      </c>
      <c r="F33">
        <v>0.3</v>
      </c>
      <c r="G33" t="s">
        <v>18</v>
      </c>
      <c r="H33">
        <v>3.76137465795E-2</v>
      </c>
    </row>
    <row r="34" spans="1:8">
      <c r="A34">
        <v>200</v>
      </c>
      <c r="B34">
        <v>3</v>
      </c>
      <c r="C34">
        <v>9.8119999999999994</v>
      </c>
      <c r="D34">
        <v>2</v>
      </c>
      <c r="E34">
        <v>1</v>
      </c>
      <c r="F34">
        <v>0.3</v>
      </c>
      <c r="G34" t="s">
        <v>18</v>
      </c>
      <c r="H34">
        <v>2.43919612637E-2</v>
      </c>
    </row>
    <row r="35" spans="1:8">
      <c r="A35">
        <v>300</v>
      </c>
      <c r="B35">
        <v>3</v>
      </c>
      <c r="C35">
        <v>9.8119999999999994</v>
      </c>
      <c r="D35">
        <v>2</v>
      </c>
      <c r="E35">
        <v>1</v>
      </c>
      <c r="F35">
        <v>0.3</v>
      </c>
      <c r="G35" t="s">
        <v>18</v>
      </c>
      <c r="H35">
        <v>1.9475788007099998E-2</v>
      </c>
    </row>
    <row r="36" spans="1:8">
      <c r="A36">
        <v>500</v>
      </c>
      <c r="B36">
        <v>3</v>
      </c>
      <c r="C36">
        <v>9.8119999999999994</v>
      </c>
      <c r="D36">
        <v>2</v>
      </c>
      <c r="E36">
        <v>1</v>
      </c>
      <c r="F36">
        <v>0.3</v>
      </c>
      <c r="G36" t="s">
        <v>18</v>
      </c>
      <c r="H36">
        <v>1.45673234215E-2</v>
      </c>
    </row>
    <row r="37" spans="1:8">
      <c r="A37">
        <v>700</v>
      </c>
      <c r="B37">
        <v>3</v>
      </c>
      <c r="C37">
        <v>9.8119999999999994</v>
      </c>
      <c r="D37">
        <v>2</v>
      </c>
      <c r="E37">
        <v>1</v>
      </c>
      <c r="F37">
        <v>0.3</v>
      </c>
      <c r="G37" t="s">
        <v>18</v>
      </c>
    </row>
    <row r="40" spans="1:8">
      <c r="A40" t="s">
        <v>11</v>
      </c>
    </row>
    <row r="41" spans="1:8">
      <c r="A41" t="s">
        <v>12</v>
      </c>
    </row>
    <row r="42" spans="1:8">
      <c r="A42" t="s">
        <v>19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E43" sqref="E43"/>
    </sheetView>
  </sheetViews>
  <sheetFormatPr baseColWidth="10" defaultRowHeight="15" x14ac:dyDescent="0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9</v>
      </c>
    </row>
    <row r="2" spans="1:8">
      <c r="A2">
        <v>50</v>
      </c>
      <c r="B2">
        <v>3</v>
      </c>
      <c r="C2">
        <v>9.8119999999999994</v>
      </c>
      <c r="D2">
        <v>2</v>
      </c>
      <c r="E2">
        <v>1</v>
      </c>
      <c r="F2">
        <v>0.3</v>
      </c>
      <c r="G2" t="s">
        <v>7</v>
      </c>
      <c r="H2">
        <v>0.139338274978</v>
      </c>
    </row>
    <row r="3" spans="1:8">
      <c r="A3">
        <v>100</v>
      </c>
      <c r="B3">
        <v>3</v>
      </c>
      <c r="C3">
        <v>9.8119999999999994</v>
      </c>
      <c r="D3">
        <v>2</v>
      </c>
      <c r="E3">
        <v>1</v>
      </c>
      <c r="F3">
        <v>0.3</v>
      </c>
      <c r="G3" t="s">
        <v>7</v>
      </c>
      <c r="H3">
        <v>0.107132929483</v>
      </c>
    </row>
    <row r="4" spans="1:8">
      <c r="A4">
        <v>200</v>
      </c>
      <c r="B4">
        <v>3</v>
      </c>
      <c r="C4">
        <v>9.8119999999999994</v>
      </c>
      <c r="D4">
        <v>2</v>
      </c>
      <c r="E4">
        <v>1</v>
      </c>
      <c r="F4">
        <v>0.3</v>
      </c>
      <c r="G4" t="s">
        <v>7</v>
      </c>
      <c r="H4">
        <v>6.9551243571899998E-2</v>
      </c>
    </row>
    <row r="5" spans="1:8">
      <c r="A5">
        <v>300</v>
      </c>
      <c r="B5">
        <v>3</v>
      </c>
      <c r="C5">
        <v>9.8119999999999994</v>
      </c>
      <c r="D5">
        <v>2</v>
      </c>
      <c r="E5">
        <v>1</v>
      </c>
      <c r="F5">
        <v>0.3</v>
      </c>
      <c r="G5" t="s">
        <v>7</v>
      </c>
      <c r="H5">
        <v>5.4420488551100002E-2</v>
      </c>
    </row>
    <row r="6" spans="1:8">
      <c r="A6">
        <v>500</v>
      </c>
      <c r="B6">
        <v>3</v>
      </c>
      <c r="C6">
        <v>9.8119999999999994</v>
      </c>
      <c r="D6">
        <v>2</v>
      </c>
      <c r="E6">
        <v>1</v>
      </c>
      <c r="F6">
        <v>0.3</v>
      </c>
      <c r="G6" t="s">
        <v>7</v>
      </c>
      <c r="H6">
        <v>4.1530704048099998E-2</v>
      </c>
    </row>
    <row r="7" spans="1:8">
      <c r="A7">
        <v>700</v>
      </c>
      <c r="B7">
        <v>3</v>
      </c>
      <c r="C7">
        <v>9.8119999999999994</v>
      </c>
      <c r="D7">
        <v>2</v>
      </c>
      <c r="E7">
        <v>1</v>
      </c>
      <c r="F7">
        <v>0.3</v>
      </c>
      <c r="G7" t="s">
        <v>7</v>
      </c>
      <c r="H7">
        <v>3.2372566017800003E-2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"/>
  <sheetViews>
    <sheetView workbookViewId="0">
      <selection sqref="A1:D8"/>
    </sheetView>
  </sheetViews>
  <sheetFormatPr baseColWidth="10" defaultRowHeight="15" x14ac:dyDescent="0"/>
  <cols>
    <col min="2" max="2" width="15.1640625" customWidth="1"/>
  </cols>
  <sheetData>
    <row r="1" spans="1:11">
      <c r="A1" t="s">
        <v>0</v>
      </c>
      <c r="B1" t="s">
        <v>20</v>
      </c>
      <c r="C1" t="s">
        <v>21</v>
      </c>
      <c r="H1" t="s">
        <v>0</v>
      </c>
      <c r="I1" t="s">
        <v>20</v>
      </c>
      <c r="J1" t="s">
        <v>22</v>
      </c>
    </row>
    <row r="2" spans="1:11">
      <c r="A2">
        <v>32</v>
      </c>
      <c r="H2">
        <v>32</v>
      </c>
    </row>
    <row r="3" spans="1:11">
      <c r="A3">
        <f>2*A2</f>
        <v>64</v>
      </c>
      <c r="B3">
        <v>0.237257447288</v>
      </c>
      <c r="H3">
        <f>2*H2</f>
        <v>64</v>
      </c>
      <c r="I3">
        <v>0.26560795103399998</v>
      </c>
    </row>
    <row r="4" spans="1:11">
      <c r="A4">
        <f t="shared" ref="A4:A8" si="0">2*A3</f>
        <v>128</v>
      </c>
      <c r="B4">
        <v>0.135232868161</v>
      </c>
      <c r="C4">
        <f>B3/B4</f>
        <v>1.7544362588356535</v>
      </c>
      <c r="D4">
        <f>LOG(C4,2)</f>
        <v>0.81100753352965793</v>
      </c>
      <c r="H4">
        <f t="shared" ref="H4:H8" si="1">2*H3</f>
        <v>128</v>
      </c>
      <c r="I4">
        <v>0.12849468808299999</v>
      </c>
      <c r="J4">
        <f>I3/I4</f>
        <v>2.0670733942124744</v>
      </c>
      <c r="K4">
        <f>LOG(J4,2)</f>
        <v>1.0475896144946337</v>
      </c>
    </row>
    <row r="5" spans="1:11">
      <c r="A5">
        <f t="shared" si="0"/>
        <v>256</v>
      </c>
      <c r="B5">
        <v>9.2706081717899999E-2</v>
      </c>
      <c r="C5">
        <f t="shared" ref="C5:C8" si="2">B4/B5</f>
        <v>1.4587270398559924</v>
      </c>
      <c r="D5">
        <f t="shared" ref="D5:D8" si="3">LOG(C5,2)</f>
        <v>0.54470994830857289</v>
      </c>
      <c r="H5">
        <f t="shared" si="1"/>
        <v>256</v>
      </c>
      <c r="I5">
        <v>9.0889734003500006E-2</v>
      </c>
      <c r="J5">
        <f t="shared" ref="J5:J8" si="4">I4/I5</f>
        <v>1.4137425914135902</v>
      </c>
      <c r="K5">
        <f t="shared" ref="K5:K8" si="5">LOG(J5,2)</f>
        <v>0.49951946392587987</v>
      </c>
    </row>
    <row r="6" spans="1:11">
      <c r="A6">
        <f t="shared" si="0"/>
        <v>512</v>
      </c>
      <c r="B6">
        <v>7.0724100008299998E-2</v>
      </c>
      <c r="C6">
        <f t="shared" si="2"/>
        <v>1.3108131698674179</v>
      </c>
      <c r="D6">
        <f t="shared" si="3"/>
        <v>0.39046207296353075</v>
      </c>
      <c r="H6">
        <f t="shared" si="1"/>
        <v>512</v>
      </c>
      <c r="I6">
        <v>7.7494800827600005E-2</v>
      </c>
      <c r="J6">
        <f t="shared" si="4"/>
        <v>1.1728494432252203</v>
      </c>
      <c r="K6">
        <f t="shared" si="5"/>
        <v>0.23001782883697738</v>
      </c>
    </row>
    <row r="7" spans="1:11">
      <c r="A7">
        <f t="shared" si="0"/>
        <v>1024</v>
      </c>
      <c r="B7">
        <v>4.1227382847399997E-2</v>
      </c>
      <c r="C7">
        <f t="shared" si="2"/>
        <v>1.7154642163457197</v>
      </c>
      <c r="D7">
        <f t="shared" si="3"/>
        <v>0.77859903237239358</v>
      </c>
      <c r="H7">
        <f t="shared" si="1"/>
        <v>1024</v>
      </c>
      <c r="I7">
        <v>3.3463846634199997E-2</v>
      </c>
      <c r="J7">
        <f t="shared" si="4"/>
        <v>2.3157768344658991</v>
      </c>
      <c r="K7">
        <f t="shared" si="5"/>
        <v>1.2114962311673607</v>
      </c>
    </row>
    <row r="8" spans="1:11">
      <c r="A8">
        <f t="shared" si="0"/>
        <v>2048</v>
      </c>
      <c r="B8">
        <v>2.84774301126E-2</v>
      </c>
      <c r="C8">
        <f t="shared" si="2"/>
        <v>1.4477213247258118</v>
      </c>
      <c r="D8">
        <f t="shared" si="3"/>
        <v>0.5337839213929767</v>
      </c>
      <c r="H8">
        <f t="shared" si="1"/>
        <v>2048</v>
      </c>
      <c r="I8">
        <v>2.38370306393E-2</v>
      </c>
      <c r="J8">
        <f t="shared" si="4"/>
        <v>1.403859697987228</v>
      </c>
      <c r="K8">
        <f t="shared" si="5"/>
        <v>0.48939875962230678</v>
      </c>
    </row>
    <row r="9" spans="1:11">
      <c r="A9" t="s">
        <v>26</v>
      </c>
      <c r="I9" t="s">
        <v>26</v>
      </c>
    </row>
    <row r="12" spans="1:11">
      <c r="A12" t="s">
        <v>23</v>
      </c>
      <c r="H12" t="s">
        <v>24</v>
      </c>
    </row>
    <row r="13" spans="1:11">
      <c r="A13" s="4" t="s">
        <v>0</v>
      </c>
      <c r="B13" s="4" t="s">
        <v>20</v>
      </c>
      <c r="C13" s="4" t="s">
        <v>22</v>
      </c>
      <c r="D13" s="4"/>
      <c r="H13" s="4" t="s">
        <v>0</v>
      </c>
      <c r="I13" s="4" t="s">
        <v>20</v>
      </c>
      <c r="J13" s="4" t="s">
        <v>22</v>
      </c>
      <c r="K13" s="4"/>
    </row>
    <row r="14" spans="1:11">
      <c r="A14" s="4">
        <v>32</v>
      </c>
      <c r="B14" s="4"/>
      <c r="C14" s="4"/>
      <c r="D14" s="4"/>
      <c r="H14" s="4">
        <v>32</v>
      </c>
      <c r="I14" s="4"/>
      <c r="J14" s="4"/>
      <c r="K14" s="4"/>
    </row>
    <row r="15" spans="1:11">
      <c r="A15" s="4">
        <v>64</v>
      </c>
      <c r="B15" s="4">
        <v>8.7599118902800005E-2</v>
      </c>
      <c r="C15" s="4"/>
      <c r="D15" s="4"/>
      <c r="H15" s="4">
        <v>64</v>
      </c>
      <c r="I15" s="4">
        <v>9.8073385958100001E-2</v>
      </c>
      <c r="J15" s="4"/>
      <c r="K15" s="4"/>
    </row>
    <row r="16" spans="1:11">
      <c r="A16" s="4">
        <v>128</v>
      </c>
      <c r="B16" s="4">
        <v>4.3651424232899999E-2</v>
      </c>
      <c r="C16" s="4">
        <f>B15/B16</f>
        <v>2.0067871883267605</v>
      </c>
      <c r="D16" s="4">
        <f>LOG(C16,2)</f>
        <v>1.0048876328319252</v>
      </c>
      <c r="H16" s="4">
        <v>128</v>
      </c>
      <c r="I16" s="4">
        <v>4.48211992841E-2</v>
      </c>
      <c r="J16" s="4">
        <f>I15/I16</f>
        <v>2.1881026729441135</v>
      </c>
      <c r="K16" s="4">
        <f>LOG(J16,2)</f>
        <v>1.1296804356953596</v>
      </c>
    </row>
    <row r="17" spans="1:11">
      <c r="A17" s="4">
        <v>256</v>
      </c>
      <c r="B17" s="4">
        <v>2.1372316903E-2</v>
      </c>
      <c r="C17" s="4">
        <f t="shared" ref="C17:C20" si="6">B16/B17</f>
        <v>2.0424282697573473</v>
      </c>
      <c r="D17" s="4">
        <f t="shared" ref="D17:D19" si="7">LOG(C17,2)</f>
        <v>1.0302854116965234</v>
      </c>
      <c r="H17" s="4">
        <v>256</v>
      </c>
      <c r="I17" s="4">
        <v>2.0856621882399999E-2</v>
      </c>
      <c r="J17" s="4">
        <f t="shared" ref="J17:J20" si="8">I16/I17</f>
        <v>2.1490152881336297</v>
      </c>
      <c r="K17" s="4">
        <f t="shared" ref="K17:K19" si="9">LOG(J17,2)</f>
        <v>1.1036757461608189</v>
      </c>
    </row>
    <row r="18" spans="1:11">
      <c r="A18" s="4">
        <v>512</v>
      </c>
      <c r="B18" s="4">
        <v>1.0433132706100001E-2</v>
      </c>
      <c r="C18" s="4">
        <f t="shared" si="6"/>
        <v>2.0485042704866698</v>
      </c>
      <c r="D18" s="4">
        <f t="shared" si="7"/>
        <v>1.0345709003864438</v>
      </c>
      <c r="H18" s="4">
        <v>512</v>
      </c>
      <c r="I18" s="4">
        <v>1.0184399297199999E-2</v>
      </c>
      <c r="J18" s="4">
        <f t="shared" si="8"/>
        <v>2.0478990732555151</v>
      </c>
      <c r="K18" s="4">
        <f t="shared" si="9"/>
        <v>1.0341446166554569</v>
      </c>
    </row>
    <row r="19" spans="1:11">
      <c r="A19" s="4">
        <v>1024</v>
      </c>
      <c r="B19" s="4">
        <v>5.1031727897100001E-3</v>
      </c>
      <c r="C19" s="4">
        <f t="shared" si="6"/>
        <v>2.044440416976923</v>
      </c>
      <c r="D19" s="4">
        <f t="shared" si="7"/>
        <v>1.0317060176774311</v>
      </c>
      <c r="H19" s="4">
        <v>1024</v>
      </c>
      <c r="I19" s="4">
        <v>5.0503925958100002E-3</v>
      </c>
      <c r="J19" s="4">
        <f t="shared" si="8"/>
        <v>2.0165559615403699</v>
      </c>
      <c r="K19" s="4">
        <f t="shared" si="9"/>
        <v>1.0118934425979995</v>
      </c>
    </row>
    <row r="20" spans="1:11">
      <c r="A20" s="4">
        <v>2048</v>
      </c>
      <c r="B20" s="4">
        <v>2.5298475582000001E-3</v>
      </c>
      <c r="C20" s="4">
        <f t="shared" si="6"/>
        <v>2.0171858866235142</v>
      </c>
      <c r="D20" s="4">
        <f>LOG(C20,2)</f>
        <v>1.0123440365304721</v>
      </c>
      <c r="H20" s="4">
        <v>2048</v>
      </c>
      <c r="I20" s="4">
        <v>2.5197719479300002E-3</v>
      </c>
      <c r="J20" s="4">
        <f t="shared" si="8"/>
        <v>2.0043054292905005</v>
      </c>
      <c r="K20" s="4">
        <f>LOG(J20,2)</f>
        <v>1.0031023726783934</v>
      </c>
    </row>
    <row r="23" spans="1:11">
      <c r="A23" t="s">
        <v>25</v>
      </c>
      <c r="H23" t="s">
        <v>27</v>
      </c>
      <c r="J23" t="s">
        <v>28</v>
      </c>
    </row>
    <row r="24" spans="1:11">
      <c r="A24" s="4" t="s">
        <v>0</v>
      </c>
      <c r="B24" s="4" t="s">
        <v>20</v>
      </c>
      <c r="C24" s="4"/>
      <c r="D24" s="4"/>
      <c r="H24" s="4" t="s">
        <v>0</v>
      </c>
      <c r="I24" s="4" t="s">
        <v>20</v>
      </c>
      <c r="J24" s="4"/>
      <c r="K24" s="4"/>
    </row>
    <row r="25" spans="1:11">
      <c r="A25" s="4">
        <v>32</v>
      </c>
      <c r="B25" s="4"/>
      <c r="C25" s="4"/>
      <c r="D25" s="4"/>
      <c r="H25" s="4">
        <v>32</v>
      </c>
      <c r="I25" s="4"/>
      <c r="J25" s="4"/>
      <c r="K25" s="4"/>
    </row>
    <row r="26" spans="1:11">
      <c r="A26" s="4">
        <v>64</v>
      </c>
      <c r="B26" s="4">
        <v>8.3311277004299994E-2</v>
      </c>
      <c r="C26" s="4"/>
      <c r="D26" s="4"/>
      <c r="H26" s="4">
        <v>64</v>
      </c>
      <c r="I26" s="4">
        <v>8.7599118902800005E-2</v>
      </c>
      <c r="J26" s="4"/>
      <c r="K26" s="4"/>
    </row>
    <row r="27" spans="1:11">
      <c r="A27" s="4">
        <v>128</v>
      </c>
      <c r="B27" s="4">
        <v>5.0675904661500001E-2</v>
      </c>
      <c r="C27" s="4">
        <f>B26/B27</f>
        <v>1.6440017708769994</v>
      </c>
      <c r="D27" s="4">
        <f>LOG(C27,2)</f>
        <v>0.71721185305492985</v>
      </c>
      <c r="H27" s="4">
        <v>128</v>
      </c>
      <c r="I27" s="4">
        <v>4.3651424232899999E-2</v>
      </c>
      <c r="J27" s="4">
        <f>I26/I27</f>
        <v>2.0067871883267605</v>
      </c>
      <c r="K27" s="4">
        <f>LOG(J27,2)</f>
        <v>1.0048876328319252</v>
      </c>
    </row>
    <row r="28" spans="1:11">
      <c r="A28" s="4">
        <v>256</v>
      </c>
      <c r="B28" s="4">
        <v>2.7822288238800001E-2</v>
      </c>
      <c r="C28" s="4">
        <f t="shared" ref="C28:C31" si="10">B27/B28</f>
        <v>1.821413976684676</v>
      </c>
      <c r="D28" s="4">
        <f t="shared" ref="D28:D30" si="11">LOG(C28,2)</f>
        <v>0.86505885983993103</v>
      </c>
      <c r="H28" s="4">
        <v>256</v>
      </c>
      <c r="I28" s="4">
        <v>2.1372316903E-2</v>
      </c>
      <c r="J28" s="4">
        <f t="shared" ref="J28:J31" si="12">I27/I28</f>
        <v>2.0424282697573473</v>
      </c>
      <c r="K28" s="4">
        <f t="shared" ref="K28:K30" si="13">LOG(J28,2)</f>
        <v>1.0302854116965234</v>
      </c>
    </row>
    <row r="29" spans="1:11">
      <c r="A29" s="4">
        <v>512</v>
      </c>
      <c r="B29" s="4">
        <v>1.5794046091500001E-2</v>
      </c>
      <c r="C29" s="4">
        <f t="shared" si="10"/>
        <v>1.7615681300166224</v>
      </c>
      <c r="D29" s="4">
        <f t="shared" si="11"/>
        <v>0.81686027326396105</v>
      </c>
      <c r="H29" s="4">
        <v>512</v>
      </c>
      <c r="I29" s="4">
        <v>1.0433132706100001E-2</v>
      </c>
      <c r="J29" s="4">
        <f t="shared" si="12"/>
        <v>2.0485042704866698</v>
      </c>
      <c r="K29" s="4">
        <f t="shared" si="13"/>
        <v>1.0345709003864438</v>
      </c>
    </row>
    <row r="30" spans="1:11">
      <c r="A30" s="4">
        <v>1024</v>
      </c>
      <c r="B30" s="4">
        <v>8.2245111720400006E-3</v>
      </c>
      <c r="C30" s="4">
        <f t="shared" si="10"/>
        <v>1.9203628958756049</v>
      </c>
      <c r="D30" s="4">
        <f t="shared" si="11"/>
        <v>0.94137896647188457</v>
      </c>
      <c r="H30" s="4">
        <v>1024</v>
      </c>
      <c r="I30" s="4">
        <v>5.1031727897100001E-3</v>
      </c>
      <c r="J30" s="4">
        <f t="shared" si="12"/>
        <v>2.044440416976923</v>
      </c>
      <c r="K30" s="4">
        <f t="shared" si="13"/>
        <v>1.0317060176774311</v>
      </c>
    </row>
    <row r="31" spans="1:11">
      <c r="A31" s="4">
        <v>2048</v>
      </c>
      <c r="B31" s="4">
        <v>4.2008734067099998E-3</v>
      </c>
      <c r="C31" s="4">
        <f t="shared" si="10"/>
        <v>1.9578098113842461</v>
      </c>
      <c r="D31" s="4">
        <f>LOG(C31,2)</f>
        <v>0.96924062321552118</v>
      </c>
      <c r="H31" s="4">
        <v>2048</v>
      </c>
      <c r="I31" s="4">
        <v>2.5298475582000001E-3</v>
      </c>
      <c r="J31" s="4">
        <f t="shared" si="12"/>
        <v>2.0171858866235142</v>
      </c>
      <c r="K31" s="4">
        <f>LOG(J31,2)</f>
        <v>1.0123440365304721</v>
      </c>
    </row>
    <row r="33" spans="1:11">
      <c r="A33" t="s">
        <v>29</v>
      </c>
    </row>
    <row r="35" spans="1:11">
      <c r="A35" t="s">
        <v>30</v>
      </c>
      <c r="H35" t="s">
        <v>31</v>
      </c>
    </row>
    <row r="36" spans="1:11">
      <c r="A36" s="4">
        <v>32</v>
      </c>
      <c r="B36" s="4"/>
      <c r="C36" s="4"/>
      <c r="D36" s="4"/>
      <c r="H36" s="4">
        <v>32</v>
      </c>
      <c r="I36" s="4"/>
      <c r="J36" s="4"/>
      <c r="K36" s="4"/>
    </row>
    <row r="37" spans="1:11">
      <c r="A37" s="4">
        <v>64</v>
      </c>
      <c r="B37" s="4">
        <v>0.29234564191399998</v>
      </c>
      <c r="C37" s="4"/>
      <c r="D37" s="4"/>
      <c r="H37" s="4">
        <v>64</v>
      </c>
      <c r="I37" s="4">
        <v>0.375626366627</v>
      </c>
      <c r="J37" s="4"/>
      <c r="K37" s="4"/>
    </row>
    <row r="38" spans="1:11">
      <c r="A38" s="4">
        <v>128</v>
      </c>
      <c r="B38" s="4">
        <v>0.20672399207</v>
      </c>
      <c r="C38" s="4">
        <f>B37/B38</f>
        <v>1.4141834190924831</v>
      </c>
      <c r="D38" s="4">
        <f>LOG(C38,2)</f>
        <v>0.49996924932267889</v>
      </c>
      <c r="H38" s="4">
        <v>128</v>
      </c>
      <c r="I38" s="4">
        <v>0.18171893057899999</v>
      </c>
      <c r="J38" s="4">
        <f>I37/I38</f>
        <v>2.0670733942257118</v>
      </c>
      <c r="K38" s="4">
        <f>LOG(J38,2)</f>
        <v>1.0475896145038728</v>
      </c>
    </row>
    <row r="39" spans="1:11">
      <c r="A39" s="4">
        <v>256</v>
      </c>
      <c r="B39" s="4">
        <v>0.14807790283</v>
      </c>
      <c r="C39" s="4">
        <f t="shared" ref="C39:C42" si="14">B38/B39</f>
        <v>1.3960488912875024</v>
      </c>
      <c r="D39" s="4">
        <f t="shared" ref="D39:D41" si="15">LOG(C39,2)</f>
        <v>0.4813494673232776</v>
      </c>
      <c r="H39" s="4">
        <v>256</v>
      </c>
      <c r="I39" s="4">
        <v>0.12853749450800001</v>
      </c>
      <c r="J39" s="4">
        <f t="shared" ref="J39:J42" si="16">I38/I39</f>
        <v>1.4137425914093109</v>
      </c>
      <c r="K39" s="4">
        <f t="shared" ref="K39:K41" si="17">LOG(J39,2)</f>
        <v>0.49951946392151292</v>
      </c>
    </row>
    <row r="40" spans="1:11">
      <c r="A40" s="4">
        <v>512</v>
      </c>
      <c r="B40" s="4">
        <v>0.11435932978299999</v>
      </c>
      <c r="C40" s="4">
        <f t="shared" si="14"/>
        <v>1.2948475923300873</v>
      </c>
      <c r="D40" s="4">
        <f t="shared" si="15"/>
        <v>0.37278229812092145</v>
      </c>
      <c r="H40" s="4">
        <v>512</v>
      </c>
      <c r="I40" s="4">
        <v>0.109594198344</v>
      </c>
      <c r="J40" s="4">
        <f t="shared" si="16"/>
        <v>1.1728494432208885</v>
      </c>
      <c r="K40" s="4">
        <f t="shared" si="17"/>
        <v>0.23001782883164887</v>
      </c>
    </row>
    <row r="41" spans="1:11">
      <c r="A41" s="4">
        <v>1024</v>
      </c>
      <c r="B41" s="4">
        <v>8.2074245759099995E-2</v>
      </c>
      <c r="C41" s="4">
        <f t="shared" si="14"/>
        <v>1.3933643705805288</v>
      </c>
      <c r="D41" s="4">
        <f t="shared" si="15"/>
        <v>0.47857257803277709</v>
      </c>
      <c r="H41" s="4">
        <v>1024</v>
      </c>
      <c r="I41" s="4">
        <v>4.7325025759299998E-2</v>
      </c>
      <c r="J41" s="4">
        <f t="shared" si="16"/>
        <v>2.315776834468247</v>
      </c>
      <c r="K41" s="4">
        <f t="shared" si="17"/>
        <v>1.2114962311688233</v>
      </c>
    </row>
    <row r="42" spans="1:11">
      <c r="A42" s="4">
        <v>2048</v>
      </c>
      <c r="B42" s="4">
        <v>5.7158167338399998E-2</v>
      </c>
      <c r="C42" s="4">
        <f t="shared" si="14"/>
        <v>1.4359145784571172</v>
      </c>
      <c r="D42" s="4">
        <f>LOG(C42,2)</f>
        <v>0.52196992680589649</v>
      </c>
      <c r="H42" s="4">
        <v>2048</v>
      </c>
      <c r="I42" s="4">
        <v>3.37106520168E-2</v>
      </c>
      <c r="J42" s="4">
        <f t="shared" si="16"/>
        <v>1.4038596979884921</v>
      </c>
      <c r="K42" s="4">
        <f>LOG(J42,2)</f>
        <v>0.48939875962360585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11"/>
  <sheetViews>
    <sheetView workbookViewId="0">
      <selection activeCell="F5" sqref="F5:I11"/>
    </sheetView>
  </sheetViews>
  <sheetFormatPr baseColWidth="10" defaultRowHeight="15" x14ac:dyDescent="0"/>
  <sheetData>
    <row r="3" spans="1:9">
      <c r="A3" t="s">
        <v>32</v>
      </c>
      <c r="F3" t="s">
        <v>33</v>
      </c>
    </row>
    <row r="4" spans="1:9">
      <c r="A4" t="s">
        <v>0</v>
      </c>
      <c r="B4" t="s">
        <v>20</v>
      </c>
      <c r="F4" t="s">
        <v>0</v>
      </c>
      <c r="G4" t="s">
        <v>20</v>
      </c>
    </row>
    <row r="5" spans="1:9">
      <c r="A5">
        <v>32</v>
      </c>
      <c r="F5">
        <v>32</v>
      </c>
    </row>
    <row r="6" spans="1:9">
      <c r="A6">
        <f>2*A5</f>
        <v>64</v>
      </c>
      <c r="B6">
        <v>2.51618725971E-2</v>
      </c>
      <c r="F6">
        <f>2*F5</f>
        <v>64</v>
      </c>
      <c r="G6">
        <v>1.8546752687200001E-2</v>
      </c>
    </row>
    <row r="7" spans="1:9">
      <c r="A7">
        <f t="shared" ref="A7:A11" si="0">2*A6</f>
        <v>128</v>
      </c>
      <c r="B7">
        <v>1.9001844038699998E-2</v>
      </c>
      <c r="C7">
        <f>B6/B7</f>
        <v>1.3241805661521173</v>
      </c>
      <c r="D7">
        <f>LOG(C7,2)</f>
        <v>0.405099862424812</v>
      </c>
      <c r="F7">
        <f t="shared" ref="F7:F11" si="1">2*F6</f>
        <v>128</v>
      </c>
      <c r="G7">
        <v>1.6457235301799999E-2</v>
      </c>
      <c r="H7">
        <f>G6/G7</f>
        <v>1.1269664890293853</v>
      </c>
      <c r="I7">
        <f>LOG(H7,2)</f>
        <v>0.17244461681455892</v>
      </c>
    </row>
    <row r="8" spans="1:9">
      <c r="A8">
        <f t="shared" si="0"/>
        <v>256</v>
      </c>
      <c r="B8">
        <v>1.38868762006E-2</v>
      </c>
      <c r="C8">
        <f t="shared" ref="C8:C11" si="2">B7/B8</f>
        <v>1.3683310605072581</v>
      </c>
      <c r="D8">
        <f t="shared" ref="D8:D11" si="3">LOG(C8,2)</f>
        <v>0.45241732493773573</v>
      </c>
      <c r="F8">
        <f t="shared" si="1"/>
        <v>256</v>
      </c>
      <c r="G8">
        <v>1.45584090567E-2</v>
      </c>
      <c r="H8">
        <f t="shared" ref="H8:H11" si="4">G7/G8</f>
        <v>1.1304281420933238</v>
      </c>
      <c r="I8">
        <f t="shared" ref="I8:I11" si="5">LOG(H8,2)</f>
        <v>0.17686928723273707</v>
      </c>
    </row>
    <row r="9" spans="1:9">
      <c r="A9">
        <f t="shared" si="0"/>
        <v>512</v>
      </c>
      <c r="B9">
        <v>9.9412767694200006E-3</v>
      </c>
      <c r="C9">
        <f t="shared" si="2"/>
        <v>1.3968906130163194</v>
      </c>
      <c r="D9">
        <f t="shared" si="3"/>
        <v>0.48221905135749432</v>
      </c>
      <c r="F9">
        <f t="shared" si="1"/>
        <v>512</v>
      </c>
      <c r="G9">
        <v>1.2359750613999999E-2</v>
      </c>
      <c r="H9">
        <f t="shared" si="4"/>
        <v>1.1778885765065163</v>
      </c>
      <c r="I9">
        <f t="shared" si="5"/>
        <v>0.23620307250928776</v>
      </c>
    </row>
    <row r="10" spans="1:9">
      <c r="A10">
        <f t="shared" si="0"/>
        <v>1024</v>
      </c>
      <c r="B10">
        <v>6.6182583308299998E-3</v>
      </c>
      <c r="C10">
        <f t="shared" si="2"/>
        <v>1.5020986296515959</v>
      </c>
      <c r="D10">
        <f t="shared" si="3"/>
        <v>0.58697954510091233</v>
      </c>
      <c r="F10">
        <f t="shared" si="1"/>
        <v>1024</v>
      </c>
      <c r="G10">
        <v>1.0409578795999999E-2</v>
      </c>
      <c r="H10">
        <f t="shared" si="4"/>
        <v>1.1873439700316573</v>
      </c>
      <c r="I10">
        <f t="shared" si="5"/>
        <v>0.24773794001078517</v>
      </c>
    </row>
    <row r="11" spans="1:9">
      <c r="A11">
        <f t="shared" si="0"/>
        <v>2048</v>
      </c>
      <c r="B11">
        <v>4.4229082889999998E-3</v>
      </c>
      <c r="C11">
        <f t="shared" si="2"/>
        <v>1.496358933620656</v>
      </c>
      <c r="D11">
        <f t="shared" si="3"/>
        <v>0.58145627792813259</v>
      </c>
      <c r="F11">
        <f t="shared" si="1"/>
        <v>2048</v>
      </c>
      <c r="G11">
        <v>8.8075677285500004E-3</v>
      </c>
      <c r="H11">
        <f t="shared" si="4"/>
        <v>1.1818902921696568</v>
      </c>
      <c r="I11">
        <f t="shared" si="5"/>
        <v>0.24109612494995028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Sheet2</vt:lpstr>
      <vt:lpstr>Radial Dam Break H</vt:lpstr>
      <vt:lpstr>Radial Dam Break Q2</vt:lpstr>
      <vt:lpstr>1D Dam Break</vt:lpstr>
      <vt:lpstr>Geo Adjustment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noah</dc:creator>
  <cp:lastModifiedBy>noah</cp:lastModifiedBy>
  <dcterms:created xsi:type="dcterms:W3CDTF">2013-05-20T01:41:40Z</dcterms:created>
  <dcterms:modified xsi:type="dcterms:W3CDTF">2013-05-20T18:15:53Z</dcterms:modified>
</cp:coreProperties>
</file>