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锐特" sheetId="1" r:id="rId1"/>
    <sheet name="冉工" sheetId="2" r:id="rId2"/>
  </sheets>
  <calcPr calcId="144525"/>
</workbook>
</file>

<file path=xl/sharedStrings.xml><?xml version="1.0" encoding="utf-8"?>
<sst xmlns="http://schemas.openxmlformats.org/spreadsheetml/2006/main" count="177" uniqueCount="73">
  <si>
    <t>A型电机批量生产BOM表（锐特）</t>
  </si>
  <si>
    <t>序号</t>
  </si>
  <si>
    <t>名称</t>
  </si>
  <si>
    <t>材料/型号</t>
  </si>
  <si>
    <t>数量</t>
  </si>
  <si>
    <t>单位</t>
  </si>
  <si>
    <t>单价</t>
  </si>
  <si>
    <t>合计</t>
  </si>
  <si>
    <t>模具费用/一次性投入</t>
  </si>
  <si>
    <t>备注</t>
  </si>
  <si>
    <t>风罩</t>
  </si>
  <si>
    <t>PPA+30%GF</t>
  </si>
  <si>
    <t>PCS</t>
  </si>
  <si>
    <t>开模注塑</t>
  </si>
  <si>
    <t>叶轮</t>
  </si>
  <si>
    <t>上海合丰电器直接采购</t>
  </si>
  <si>
    <t>六角螺母</t>
  </si>
  <si>
    <t>铝</t>
  </si>
  <si>
    <t>M3，厚度4</t>
  </si>
  <si>
    <t>圆垫片</t>
  </si>
  <si>
    <t>T型垫片</t>
  </si>
  <si>
    <t>3mm高</t>
  </si>
  <si>
    <t>前端盖</t>
  </si>
  <si>
    <t>12g</t>
  </si>
  <si>
    <t>轴承</t>
  </si>
  <si>
    <t>NMB:R830ZZ</t>
  </si>
  <si>
    <t>备选：南通山口、镇海银球</t>
  </si>
  <si>
    <t>定子铁芯</t>
  </si>
  <si>
    <t>B20AT1500</t>
  </si>
  <si>
    <t>上骨架</t>
  </si>
  <si>
    <t>PA66+30%GF</t>
  </si>
  <si>
    <t>2g，材料+人工=30*2元/kg</t>
  </si>
  <si>
    <t>下骨架</t>
  </si>
  <si>
    <t>0.9g</t>
  </si>
  <si>
    <t>漆包线</t>
  </si>
  <si>
    <t>铜</t>
  </si>
  <si>
    <t>g</t>
  </si>
  <si>
    <t>φ0.65</t>
  </si>
  <si>
    <t>轴</t>
  </si>
  <si>
    <t>3Cr13</t>
  </si>
  <si>
    <t>奉化科盛轴业，2元/只（不含税）</t>
  </si>
  <si>
    <t>磁钢</t>
  </si>
  <si>
    <t>钕铁硼N38SH</t>
  </si>
  <si>
    <t>戴总报价1.7元</t>
  </si>
  <si>
    <t>后端盖</t>
  </si>
  <si>
    <t>PPS+30%GF</t>
  </si>
  <si>
    <t>接线端子</t>
  </si>
  <si>
    <t>黄铜</t>
  </si>
  <si>
    <t>紫铜太软</t>
  </si>
  <si>
    <t>自攻螺丝</t>
  </si>
  <si>
    <t>SUS304</t>
  </si>
  <si>
    <t>M3*20</t>
  </si>
  <si>
    <t>泰克示波器</t>
  </si>
  <si>
    <t>TBS1202C</t>
  </si>
  <si>
    <t>SET</t>
  </si>
  <si>
    <t>迈斯泰克直流电源</t>
  </si>
  <si>
    <t>DP6020</t>
  </si>
  <si>
    <t>威博真空度测量仪</t>
  </si>
  <si>
    <t>WB-2C</t>
  </si>
  <si>
    <t>温度测量仪</t>
  </si>
  <si>
    <t>8路/热电偶</t>
  </si>
  <si>
    <t>叶轮动平衡机</t>
  </si>
  <si>
    <t>整机动平衡机</t>
  </si>
  <si>
    <t>4工位自动绕线机</t>
  </si>
  <si>
    <t>自动点胶机</t>
  </si>
  <si>
    <t>合计：</t>
  </si>
  <si>
    <t>备注：</t>
  </si>
  <si>
    <r>
      <t>黄色</t>
    </r>
    <r>
      <rPr>
        <sz val="12"/>
        <color theme="1"/>
        <rFont val="宋体"/>
        <charset val="134"/>
        <scheme val="minor"/>
      </rPr>
      <t>表示核心零部件，</t>
    </r>
    <r>
      <rPr>
        <sz val="12"/>
        <color rgb="FF92D050"/>
        <rFont val="宋体"/>
        <charset val="134"/>
        <scheme val="minor"/>
      </rPr>
      <t>绿色</t>
    </r>
    <r>
      <rPr>
        <sz val="12"/>
        <color theme="1"/>
        <rFont val="宋体"/>
        <charset val="134"/>
        <scheme val="minor"/>
      </rPr>
      <t>表示塑料件，</t>
    </r>
    <r>
      <rPr>
        <sz val="12"/>
        <color theme="4" tint="0.4"/>
        <rFont val="宋体"/>
        <charset val="134"/>
        <scheme val="minor"/>
      </rPr>
      <t>蓝色</t>
    </r>
    <r>
      <rPr>
        <sz val="12"/>
        <color theme="1"/>
        <rFont val="宋体"/>
        <charset val="134"/>
        <scheme val="minor"/>
      </rPr>
      <t>表示仪器设备</t>
    </r>
  </si>
  <si>
    <t>A型电机批量生产BOM表（冉工参考）</t>
  </si>
  <si>
    <t>后盖</t>
  </si>
  <si>
    <t>驱动器</t>
  </si>
  <si>
    <t>包装</t>
  </si>
  <si>
    <r>
      <rPr>
        <sz val="11"/>
        <color rgb="FFFFFF00"/>
        <rFont val="宋体"/>
        <charset val="134"/>
        <scheme val="minor"/>
      </rPr>
      <t>黄色</t>
    </r>
    <r>
      <rPr>
        <sz val="11"/>
        <color theme="1"/>
        <rFont val="宋体"/>
        <charset val="134"/>
        <scheme val="minor"/>
      </rPr>
      <t>表示核心零部件，</t>
    </r>
    <r>
      <rPr>
        <sz val="11"/>
        <color rgb="FF92D050"/>
        <rFont val="宋体"/>
        <charset val="134"/>
        <scheme val="minor"/>
      </rPr>
      <t>绿色</t>
    </r>
    <r>
      <rPr>
        <sz val="11"/>
        <color theme="1"/>
        <rFont val="宋体"/>
        <charset val="134"/>
        <scheme val="minor"/>
      </rPr>
      <t>表示塑料件，</t>
    </r>
    <r>
      <rPr>
        <sz val="11"/>
        <color theme="4" tint="0.4"/>
        <rFont val="宋体"/>
        <charset val="134"/>
        <scheme val="minor"/>
      </rPr>
      <t>蓝色</t>
    </r>
    <r>
      <rPr>
        <sz val="11"/>
        <color theme="1"/>
        <rFont val="宋体"/>
        <charset val="134"/>
        <scheme val="minor"/>
      </rPr>
      <t>表示仪器设备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</si>
</sst>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FF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2D050"/>
      <name val="宋体"/>
      <charset val="134"/>
      <scheme val="minor"/>
    </font>
    <font>
      <sz val="11"/>
      <color theme="4" tint="0.4"/>
      <name val="宋体"/>
      <charset val="134"/>
      <scheme val="minor"/>
    </font>
    <font>
      <sz val="12"/>
      <color rgb="FF92D050"/>
      <name val="宋体"/>
      <charset val="134"/>
      <scheme val="minor"/>
    </font>
    <font>
      <sz val="12"/>
      <color theme="4" tint="0.4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15" borderId="14" applyNumberFormat="0" applyAlignment="0" applyProtection="0">
      <alignment vertical="center"/>
    </xf>
    <xf numFmtId="0" fontId="10" fillId="15" borderId="10" applyNumberFormat="0" applyAlignment="0" applyProtection="0">
      <alignment vertical="center"/>
    </xf>
    <xf numFmtId="0" fontId="23" fillId="21" borderId="1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selection activeCell="K10" sqref="K10"/>
    </sheetView>
  </sheetViews>
  <sheetFormatPr defaultColWidth="9" defaultRowHeight="13.5"/>
  <cols>
    <col min="2" max="2" width="25.125" customWidth="1"/>
    <col min="3" max="3" width="30.75" customWidth="1"/>
    <col min="5" max="5" width="10.75" customWidth="1"/>
    <col min="6" max="6" width="11.375" customWidth="1"/>
    <col min="7" max="7" width="12.75" customWidth="1"/>
    <col min="8" max="8" width="22.375" customWidth="1"/>
    <col min="9" max="9" width="39.75" customWidth="1"/>
  </cols>
  <sheetData>
    <row r="1" ht="38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1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ht="14.25" spans="1:9">
      <c r="A3" s="15">
        <v>1</v>
      </c>
      <c r="B3" s="16" t="s">
        <v>10</v>
      </c>
      <c r="C3" s="16" t="s">
        <v>11</v>
      </c>
      <c r="D3" s="15">
        <v>1</v>
      </c>
      <c r="E3" s="16" t="s">
        <v>12</v>
      </c>
      <c r="F3" s="15"/>
      <c r="G3" s="15"/>
      <c r="H3" s="15"/>
      <c r="I3" s="16" t="s">
        <v>13</v>
      </c>
    </row>
    <row r="4" ht="14.25" spans="1:9">
      <c r="A4" s="17">
        <v>2</v>
      </c>
      <c r="B4" s="18" t="s">
        <v>14</v>
      </c>
      <c r="C4" s="19"/>
      <c r="D4" s="17">
        <v>1</v>
      </c>
      <c r="E4" s="18" t="s">
        <v>12</v>
      </c>
      <c r="F4" s="17">
        <v>2.4</v>
      </c>
      <c r="G4" s="17">
        <f>F4*D4</f>
        <v>2.4</v>
      </c>
      <c r="H4" s="17">
        <v>0</v>
      </c>
      <c r="I4" s="18" t="s">
        <v>15</v>
      </c>
    </row>
    <row r="5" ht="14.25" spans="1:9">
      <c r="A5" s="20">
        <v>3</v>
      </c>
      <c r="B5" s="21" t="s">
        <v>16</v>
      </c>
      <c r="C5" s="21" t="s">
        <v>17</v>
      </c>
      <c r="D5" s="20">
        <v>1</v>
      </c>
      <c r="E5" s="21" t="s">
        <v>12</v>
      </c>
      <c r="F5" s="20"/>
      <c r="G5" s="20"/>
      <c r="H5" s="20"/>
      <c r="I5" s="21" t="s">
        <v>18</v>
      </c>
    </row>
    <row r="6" ht="14.25" spans="1:9">
      <c r="A6" s="20">
        <v>4</v>
      </c>
      <c r="B6" s="21" t="s">
        <v>19</v>
      </c>
      <c r="C6" s="21" t="s">
        <v>17</v>
      </c>
      <c r="D6" s="20">
        <v>1</v>
      </c>
      <c r="E6" s="21" t="s">
        <v>12</v>
      </c>
      <c r="F6" s="20"/>
      <c r="G6" s="20"/>
      <c r="H6" s="20"/>
      <c r="I6" s="20"/>
    </row>
    <row r="7" ht="14.25" spans="1:9">
      <c r="A7" s="20">
        <v>5</v>
      </c>
      <c r="B7" s="21" t="s">
        <v>20</v>
      </c>
      <c r="C7" s="21" t="s">
        <v>17</v>
      </c>
      <c r="D7" s="20">
        <v>1</v>
      </c>
      <c r="E7" s="21" t="s">
        <v>12</v>
      </c>
      <c r="F7" s="20"/>
      <c r="G7" s="20"/>
      <c r="H7" s="20"/>
      <c r="I7" s="20" t="s">
        <v>21</v>
      </c>
    </row>
    <row r="8" ht="14.25" spans="1:9">
      <c r="A8" s="15">
        <v>6</v>
      </c>
      <c r="B8" s="16" t="s">
        <v>22</v>
      </c>
      <c r="C8" s="16" t="s">
        <v>11</v>
      </c>
      <c r="D8" s="15">
        <v>1</v>
      </c>
      <c r="E8" s="16" t="s">
        <v>12</v>
      </c>
      <c r="F8" s="15"/>
      <c r="G8" s="15"/>
      <c r="H8" s="15"/>
      <c r="I8" s="16" t="s">
        <v>23</v>
      </c>
    </row>
    <row r="9" ht="14.25" spans="1:9">
      <c r="A9" s="17">
        <v>7</v>
      </c>
      <c r="B9" s="18" t="s">
        <v>24</v>
      </c>
      <c r="C9" s="18" t="s">
        <v>25</v>
      </c>
      <c r="D9" s="17">
        <v>2</v>
      </c>
      <c r="E9" s="18" t="s">
        <v>12</v>
      </c>
      <c r="F9" s="17">
        <v>3</v>
      </c>
      <c r="G9" s="17">
        <f>F9*D9</f>
        <v>6</v>
      </c>
      <c r="H9" s="17">
        <v>0</v>
      </c>
      <c r="I9" s="18" t="s">
        <v>26</v>
      </c>
    </row>
    <row r="10" ht="14.25" spans="1:9">
      <c r="A10" s="17">
        <v>8</v>
      </c>
      <c r="B10" s="18" t="s">
        <v>27</v>
      </c>
      <c r="C10" s="18" t="s">
        <v>28</v>
      </c>
      <c r="D10" s="17">
        <v>1</v>
      </c>
      <c r="E10" s="18" t="s">
        <v>12</v>
      </c>
      <c r="F10" s="17"/>
      <c r="G10" s="17"/>
      <c r="H10" s="17">
        <v>70000</v>
      </c>
      <c r="I10" s="17"/>
    </row>
    <row r="11" ht="14.25" spans="1:9">
      <c r="A11" s="15">
        <v>9</v>
      </c>
      <c r="B11" s="16" t="s">
        <v>29</v>
      </c>
      <c r="C11" s="16" t="s">
        <v>30</v>
      </c>
      <c r="D11" s="15">
        <v>1</v>
      </c>
      <c r="E11" s="16" t="s">
        <v>12</v>
      </c>
      <c r="F11" s="15"/>
      <c r="G11" s="15"/>
      <c r="H11" s="15"/>
      <c r="I11" s="16" t="s">
        <v>31</v>
      </c>
    </row>
    <row r="12" ht="14.25" spans="1:9">
      <c r="A12" s="15">
        <v>10</v>
      </c>
      <c r="B12" s="16" t="s">
        <v>32</v>
      </c>
      <c r="C12" s="16" t="s">
        <v>30</v>
      </c>
      <c r="D12" s="15">
        <v>1</v>
      </c>
      <c r="E12" s="16" t="s">
        <v>12</v>
      </c>
      <c r="F12" s="15"/>
      <c r="G12" s="15"/>
      <c r="H12" s="15"/>
      <c r="I12" s="16" t="s">
        <v>33</v>
      </c>
    </row>
    <row r="13" ht="14.25" spans="1:9">
      <c r="A13" s="20">
        <v>11</v>
      </c>
      <c r="B13" s="21" t="s">
        <v>34</v>
      </c>
      <c r="C13" s="21" t="s">
        <v>35</v>
      </c>
      <c r="D13" s="20">
        <v>15</v>
      </c>
      <c r="E13" s="21" t="s">
        <v>36</v>
      </c>
      <c r="F13" s="20"/>
      <c r="G13" s="20"/>
      <c r="H13" s="20"/>
      <c r="I13" s="21" t="s">
        <v>37</v>
      </c>
    </row>
    <row r="14" ht="14.25" spans="1:9">
      <c r="A14" s="17">
        <v>12</v>
      </c>
      <c r="B14" s="18" t="s">
        <v>38</v>
      </c>
      <c r="C14" s="18" t="s">
        <v>39</v>
      </c>
      <c r="D14" s="17">
        <v>1</v>
      </c>
      <c r="E14" s="18" t="s">
        <v>12</v>
      </c>
      <c r="F14" s="17">
        <v>2.2</v>
      </c>
      <c r="G14" s="17">
        <f>F14*D14</f>
        <v>2.2</v>
      </c>
      <c r="H14" s="17"/>
      <c r="I14" s="18" t="s">
        <v>40</v>
      </c>
    </row>
    <row r="15" ht="14.25" spans="1:9">
      <c r="A15" s="17">
        <v>13</v>
      </c>
      <c r="B15" s="18" t="s">
        <v>41</v>
      </c>
      <c r="C15" s="18" t="s">
        <v>42</v>
      </c>
      <c r="D15" s="17">
        <v>1</v>
      </c>
      <c r="E15" s="18" t="s">
        <v>12</v>
      </c>
      <c r="F15" s="17">
        <v>2</v>
      </c>
      <c r="G15" s="17">
        <f>F15*D15</f>
        <v>2</v>
      </c>
      <c r="H15" s="17"/>
      <c r="I15" s="18" t="s">
        <v>43</v>
      </c>
    </row>
    <row r="16" ht="14.25" spans="1:9">
      <c r="A16" s="15">
        <v>14</v>
      </c>
      <c r="B16" s="16" t="s">
        <v>44</v>
      </c>
      <c r="C16" s="16" t="s">
        <v>45</v>
      </c>
      <c r="D16" s="15">
        <v>1</v>
      </c>
      <c r="E16" s="16" t="s">
        <v>12</v>
      </c>
      <c r="F16" s="15"/>
      <c r="G16" s="15"/>
      <c r="H16" s="15"/>
      <c r="I16" s="16" t="s">
        <v>13</v>
      </c>
    </row>
    <row r="17" ht="14.25" spans="1:9">
      <c r="A17" s="20">
        <v>15</v>
      </c>
      <c r="B17" s="21" t="s">
        <v>46</v>
      </c>
      <c r="C17" s="21" t="s">
        <v>47</v>
      </c>
      <c r="D17" s="20">
        <v>3</v>
      </c>
      <c r="E17" s="21" t="s">
        <v>12</v>
      </c>
      <c r="F17" s="20"/>
      <c r="G17" s="20"/>
      <c r="H17" s="20"/>
      <c r="I17" s="21" t="s">
        <v>48</v>
      </c>
    </row>
    <row r="18" ht="14.25" spans="1:9">
      <c r="A18" s="20">
        <v>16</v>
      </c>
      <c r="B18" s="21" t="s">
        <v>49</v>
      </c>
      <c r="C18" s="21" t="s">
        <v>50</v>
      </c>
      <c r="D18" s="20">
        <v>3</v>
      </c>
      <c r="E18" s="21" t="s">
        <v>12</v>
      </c>
      <c r="F18" s="20"/>
      <c r="G18" s="20"/>
      <c r="H18" s="20"/>
      <c r="I18" s="21" t="s">
        <v>51</v>
      </c>
    </row>
    <row r="19" ht="14.25" spans="1:9">
      <c r="A19" s="22">
        <v>17</v>
      </c>
      <c r="B19" s="23" t="s">
        <v>52</v>
      </c>
      <c r="C19" s="23" t="s">
        <v>53</v>
      </c>
      <c r="D19" s="22">
        <v>1</v>
      </c>
      <c r="E19" s="23" t="s">
        <v>54</v>
      </c>
      <c r="F19" s="22">
        <v>6799</v>
      </c>
      <c r="G19" s="22"/>
      <c r="H19" s="22">
        <f t="shared" ref="H19:H25" si="0">D19*F19</f>
        <v>6799</v>
      </c>
      <c r="I19" s="22"/>
    </row>
    <row r="20" ht="14.25" spans="1:9">
      <c r="A20" s="22">
        <v>18</v>
      </c>
      <c r="B20" s="23" t="s">
        <v>55</v>
      </c>
      <c r="C20" s="23" t="s">
        <v>56</v>
      </c>
      <c r="D20" s="22">
        <v>1</v>
      </c>
      <c r="E20" s="23" t="s">
        <v>54</v>
      </c>
      <c r="F20" s="22">
        <v>1398</v>
      </c>
      <c r="G20" s="22"/>
      <c r="H20" s="22">
        <f t="shared" si="0"/>
        <v>1398</v>
      </c>
      <c r="I20" s="22"/>
    </row>
    <row r="21" ht="14.25" spans="1:9">
      <c r="A21" s="22">
        <v>19</v>
      </c>
      <c r="B21" s="23" t="s">
        <v>57</v>
      </c>
      <c r="C21" s="23" t="s">
        <v>58</v>
      </c>
      <c r="D21" s="22">
        <v>1</v>
      </c>
      <c r="E21" s="23" t="s">
        <v>54</v>
      </c>
      <c r="F21" s="22">
        <v>1860</v>
      </c>
      <c r="G21" s="22"/>
      <c r="H21" s="22">
        <f t="shared" si="0"/>
        <v>1860</v>
      </c>
      <c r="I21" s="22"/>
    </row>
    <row r="22" ht="14.25" spans="1:9">
      <c r="A22" s="22">
        <v>20</v>
      </c>
      <c r="B22" s="23" t="s">
        <v>59</v>
      </c>
      <c r="C22" s="23" t="s">
        <v>60</v>
      </c>
      <c r="D22" s="22">
        <v>1</v>
      </c>
      <c r="E22" s="23" t="s">
        <v>54</v>
      </c>
      <c r="F22" s="22">
        <v>1750</v>
      </c>
      <c r="G22" s="22"/>
      <c r="H22" s="22">
        <f t="shared" si="0"/>
        <v>1750</v>
      </c>
      <c r="I22" s="22"/>
    </row>
    <row r="23" ht="14.25" spans="1:9">
      <c r="A23" s="22">
        <v>21</v>
      </c>
      <c r="B23" s="23" t="s">
        <v>61</v>
      </c>
      <c r="C23" s="22"/>
      <c r="D23" s="22">
        <v>1</v>
      </c>
      <c r="E23" s="23" t="s">
        <v>54</v>
      </c>
      <c r="F23" s="22">
        <v>60000</v>
      </c>
      <c r="G23" s="22"/>
      <c r="H23" s="22">
        <f t="shared" si="0"/>
        <v>60000</v>
      </c>
      <c r="I23" s="22"/>
    </row>
    <row r="24" ht="14.25" spans="1:9">
      <c r="A24" s="22">
        <v>22</v>
      </c>
      <c r="B24" s="23" t="s">
        <v>62</v>
      </c>
      <c r="C24" s="22"/>
      <c r="D24" s="22">
        <v>1</v>
      </c>
      <c r="E24" s="23" t="s">
        <v>54</v>
      </c>
      <c r="F24" s="22">
        <v>60000</v>
      </c>
      <c r="G24" s="22"/>
      <c r="H24" s="22">
        <f t="shared" si="0"/>
        <v>60000</v>
      </c>
      <c r="I24" s="22"/>
    </row>
    <row r="25" ht="14.25" spans="1:9">
      <c r="A25" s="22">
        <v>23</v>
      </c>
      <c r="B25" s="23" t="s">
        <v>63</v>
      </c>
      <c r="C25" s="22"/>
      <c r="D25" s="22">
        <v>1</v>
      </c>
      <c r="E25" s="23" t="s">
        <v>54</v>
      </c>
      <c r="F25" s="22">
        <v>120000</v>
      </c>
      <c r="G25" s="22"/>
      <c r="H25" s="22">
        <f t="shared" si="0"/>
        <v>120000</v>
      </c>
      <c r="I25" s="22"/>
    </row>
    <row r="26" ht="14.25" spans="1:9">
      <c r="A26" s="22">
        <v>24</v>
      </c>
      <c r="B26" s="23" t="s">
        <v>64</v>
      </c>
      <c r="C26" s="22"/>
      <c r="D26" s="22">
        <v>1</v>
      </c>
      <c r="E26" s="23" t="s">
        <v>54</v>
      </c>
      <c r="F26" s="22"/>
      <c r="G26" s="22"/>
      <c r="H26" s="22"/>
      <c r="I26" s="22"/>
    </row>
    <row r="27" ht="14.25" spans="1:9">
      <c r="A27" s="24"/>
      <c r="B27" s="25"/>
      <c r="C27" s="25"/>
      <c r="D27" s="25"/>
      <c r="E27" s="26"/>
      <c r="F27" s="27" t="s">
        <v>65</v>
      </c>
      <c r="G27" s="28">
        <f>SUM(G3:G18)</f>
        <v>12.6</v>
      </c>
      <c r="H27" s="28">
        <f>SUM(H3:H24)</f>
        <v>201807</v>
      </c>
      <c r="I27" s="28"/>
    </row>
    <row r="28" ht="14.25" spans="1:9">
      <c r="A28" s="29" t="s">
        <v>66</v>
      </c>
      <c r="B28" s="30" t="s">
        <v>67</v>
      </c>
      <c r="C28" s="31"/>
      <c r="D28" s="31"/>
      <c r="E28" s="31"/>
      <c r="F28" s="31"/>
      <c r="G28" s="31"/>
      <c r="H28" s="31"/>
      <c r="I28" s="31"/>
    </row>
  </sheetData>
  <mergeCells count="3">
    <mergeCell ref="A1:I1"/>
    <mergeCell ref="A27:E27"/>
    <mergeCell ref="B28:C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H2" sqref="H2"/>
    </sheetView>
  </sheetViews>
  <sheetFormatPr defaultColWidth="9" defaultRowHeight="13.5"/>
  <cols>
    <col min="1" max="1" width="10.875" customWidth="1"/>
    <col min="2" max="2" width="25.5" customWidth="1"/>
    <col min="3" max="3" width="26.25" customWidth="1"/>
    <col min="6" max="6" width="10" customWidth="1"/>
    <col min="7" max="7" width="11" customWidth="1"/>
    <col min="8" max="8" width="26.625" customWidth="1"/>
    <col min="9" max="9" width="34.375" customWidth="1"/>
  </cols>
  <sheetData>
    <row r="1" ht="40" customHeight="1" spans="1:9">
      <c r="A1" s="1" t="s">
        <v>68</v>
      </c>
      <c r="B1" s="1"/>
      <c r="C1" s="1"/>
      <c r="D1" s="1"/>
      <c r="E1" s="1"/>
      <c r="F1" s="1"/>
      <c r="G1" s="1"/>
      <c r="H1" s="1"/>
      <c r="I1" s="1"/>
    </row>
    <row r="2" ht="27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11</v>
      </c>
      <c r="D3" s="3">
        <v>1</v>
      </c>
      <c r="E3" s="3" t="s">
        <v>12</v>
      </c>
      <c r="F3" s="3">
        <v>2</v>
      </c>
      <c r="G3" s="3">
        <f t="shared" ref="G3:G20" si="0">F3*D3</f>
        <v>2</v>
      </c>
      <c r="H3" s="3">
        <v>8000</v>
      </c>
      <c r="I3" s="3"/>
    </row>
    <row r="4" spans="1:9">
      <c r="A4" s="4">
        <v>2</v>
      </c>
      <c r="B4" s="4" t="s">
        <v>14</v>
      </c>
      <c r="C4" s="5"/>
      <c r="D4" s="4">
        <v>1</v>
      </c>
      <c r="E4" s="4" t="s">
        <v>12</v>
      </c>
      <c r="F4" s="4">
        <v>2</v>
      </c>
      <c r="G4" s="4">
        <f t="shared" si="0"/>
        <v>2</v>
      </c>
      <c r="H4" s="4">
        <v>10000</v>
      </c>
      <c r="I4" s="4"/>
    </row>
    <row r="5" spans="1:9">
      <c r="A5" s="6">
        <v>3</v>
      </c>
      <c r="B5" s="6" t="s">
        <v>16</v>
      </c>
      <c r="C5" s="6" t="s">
        <v>17</v>
      </c>
      <c r="D5" s="6">
        <v>1</v>
      </c>
      <c r="E5" s="6" t="s">
        <v>12</v>
      </c>
      <c r="F5" s="6">
        <v>0.1</v>
      </c>
      <c r="G5" s="6">
        <f t="shared" si="0"/>
        <v>0.1</v>
      </c>
      <c r="H5" s="6"/>
      <c r="I5" s="6"/>
    </row>
    <row r="6" spans="1:9">
      <c r="A6" s="6">
        <v>4</v>
      </c>
      <c r="B6" s="6" t="s">
        <v>19</v>
      </c>
      <c r="C6" s="6" t="s">
        <v>17</v>
      </c>
      <c r="D6" s="6">
        <v>1</v>
      </c>
      <c r="E6" s="6" t="s">
        <v>12</v>
      </c>
      <c r="F6" s="6">
        <v>0.08</v>
      </c>
      <c r="G6" s="6">
        <f t="shared" si="0"/>
        <v>0.08</v>
      </c>
      <c r="H6" s="6"/>
      <c r="I6" s="6"/>
    </row>
    <row r="7" spans="1:9">
      <c r="A7" s="6">
        <v>5</v>
      </c>
      <c r="B7" s="6" t="s">
        <v>20</v>
      </c>
      <c r="C7" s="6" t="s">
        <v>17</v>
      </c>
      <c r="D7" s="6">
        <v>1</v>
      </c>
      <c r="E7" s="6" t="s">
        <v>12</v>
      </c>
      <c r="F7" s="6">
        <v>0.5</v>
      </c>
      <c r="G7" s="6">
        <f t="shared" si="0"/>
        <v>0.5</v>
      </c>
      <c r="H7" s="6"/>
      <c r="I7" s="6"/>
    </row>
    <row r="8" spans="1:9">
      <c r="A8" s="3">
        <v>6</v>
      </c>
      <c r="B8" s="3" t="s">
        <v>22</v>
      </c>
      <c r="C8" s="3" t="s">
        <v>11</v>
      </c>
      <c r="D8" s="3">
        <v>1</v>
      </c>
      <c r="E8" s="3" t="s">
        <v>12</v>
      </c>
      <c r="F8" s="3">
        <v>4.5</v>
      </c>
      <c r="G8" s="3">
        <f t="shared" si="0"/>
        <v>4.5</v>
      </c>
      <c r="H8" s="3">
        <v>30000</v>
      </c>
      <c r="I8" s="3"/>
    </row>
    <row r="9" spans="1:9">
      <c r="A9" s="4">
        <v>7</v>
      </c>
      <c r="B9" s="4" t="s">
        <v>24</v>
      </c>
      <c r="C9" s="4" t="s">
        <v>25</v>
      </c>
      <c r="D9" s="4">
        <v>2</v>
      </c>
      <c r="E9" s="4" t="s">
        <v>12</v>
      </c>
      <c r="F9" s="4">
        <v>4</v>
      </c>
      <c r="G9" s="4">
        <f t="shared" si="0"/>
        <v>8</v>
      </c>
      <c r="H9" s="4"/>
      <c r="I9" s="4"/>
    </row>
    <row r="10" spans="1:9">
      <c r="A10" s="4">
        <v>8</v>
      </c>
      <c r="B10" s="4" t="s">
        <v>27</v>
      </c>
      <c r="C10" s="4" t="s">
        <v>28</v>
      </c>
      <c r="D10" s="4">
        <v>1</v>
      </c>
      <c r="E10" s="4" t="s">
        <v>12</v>
      </c>
      <c r="F10" s="4">
        <v>2.5</v>
      </c>
      <c r="G10" s="4">
        <f t="shared" si="0"/>
        <v>2.5</v>
      </c>
      <c r="H10" s="4">
        <v>70000</v>
      </c>
      <c r="I10" s="4"/>
    </row>
    <row r="11" spans="1:9">
      <c r="A11" s="3">
        <v>9</v>
      </c>
      <c r="B11" s="3" t="s">
        <v>29</v>
      </c>
      <c r="C11" s="3" t="s">
        <v>30</v>
      </c>
      <c r="D11" s="3">
        <v>1</v>
      </c>
      <c r="E11" s="3" t="s">
        <v>12</v>
      </c>
      <c r="F11" s="3">
        <v>0.9</v>
      </c>
      <c r="G11" s="3">
        <f t="shared" si="0"/>
        <v>0.9</v>
      </c>
      <c r="H11" s="7">
        <v>6000</v>
      </c>
      <c r="I11" s="3"/>
    </row>
    <row r="12" spans="1:9">
      <c r="A12" s="3">
        <v>10</v>
      </c>
      <c r="B12" s="3" t="s">
        <v>32</v>
      </c>
      <c r="C12" s="3" t="s">
        <v>30</v>
      </c>
      <c r="D12" s="3">
        <v>1</v>
      </c>
      <c r="E12" s="3" t="s">
        <v>12</v>
      </c>
      <c r="F12" s="3">
        <v>0.9</v>
      </c>
      <c r="G12" s="3">
        <f t="shared" si="0"/>
        <v>0.9</v>
      </c>
      <c r="H12" s="8"/>
      <c r="I12" s="3"/>
    </row>
    <row r="13" spans="1:9">
      <c r="A13" s="6">
        <v>11</v>
      </c>
      <c r="B13" s="6" t="s">
        <v>34</v>
      </c>
      <c r="C13" s="6" t="s">
        <v>35</v>
      </c>
      <c r="D13" s="6">
        <v>15</v>
      </c>
      <c r="E13" s="6" t="s">
        <v>36</v>
      </c>
      <c r="F13" s="6">
        <v>0.1</v>
      </c>
      <c r="G13" s="6">
        <f t="shared" si="0"/>
        <v>1.5</v>
      </c>
      <c r="H13" s="6"/>
      <c r="I13" s="6"/>
    </row>
    <row r="14" spans="1:9">
      <c r="A14" s="4">
        <v>12</v>
      </c>
      <c r="B14" s="4" t="s">
        <v>38</v>
      </c>
      <c r="C14" s="4" t="s">
        <v>39</v>
      </c>
      <c r="D14" s="4">
        <v>1</v>
      </c>
      <c r="E14" s="4" t="s">
        <v>12</v>
      </c>
      <c r="F14" s="4">
        <v>2</v>
      </c>
      <c r="G14" s="4">
        <f t="shared" si="0"/>
        <v>2</v>
      </c>
      <c r="H14" s="4"/>
      <c r="I14" s="4"/>
    </row>
    <row r="15" spans="1:9">
      <c r="A15" s="4">
        <v>13</v>
      </c>
      <c r="B15" s="4" t="s">
        <v>41</v>
      </c>
      <c r="C15" s="4" t="s">
        <v>42</v>
      </c>
      <c r="D15" s="4">
        <v>1</v>
      </c>
      <c r="E15" s="4" t="s">
        <v>12</v>
      </c>
      <c r="F15" s="4">
        <v>2.5</v>
      </c>
      <c r="G15" s="4">
        <f t="shared" si="0"/>
        <v>2.5</v>
      </c>
      <c r="H15" s="4"/>
      <c r="I15" s="4"/>
    </row>
    <row r="16" spans="1:9">
      <c r="A16" s="3">
        <v>14</v>
      </c>
      <c r="B16" s="3" t="s">
        <v>44</v>
      </c>
      <c r="C16" s="3" t="s">
        <v>45</v>
      </c>
      <c r="D16" s="3">
        <v>1</v>
      </c>
      <c r="E16" s="3" t="s">
        <v>12</v>
      </c>
      <c r="F16" s="3">
        <v>2.5</v>
      </c>
      <c r="G16" s="3">
        <f t="shared" si="0"/>
        <v>2.5</v>
      </c>
      <c r="H16" s="3">
        <v>8000</v>
      </c>
      <c r="I16" s="3"/>
    </row>
    <row r="17" spans="1:9">
      <c r="A17" s="3">
        <v>15</v>
      </c>
      <c r="B17" s="3" t="s">
        <v>69</v>
      </c>
      <c r="C17" s="3"/>
      <c r="D17" s="3">
        <v>1</v>
      </c>
      <c r="E17" s="3" t="s">
        <v>12</v>
      </c>
      <c r="F17" s="3">
        <v>1.5</v>
      </c>
      <c r="G17" s="3">
        <f t="shared" si="0"/>
        <v>1.5</v>
      </c>
      <c r="H17" s="3">
        <v>3000</v>
      </c>
      <c r="I17" s="3"/>
    </row>
    <row r="18" spans="1:9">
      <c r="A18" s="6">
        <v>16</v>
      </c>
      <c r="B18" s="6" t="s">
        <v>46</v>
      </c>
      <c r="C18" s="6" t="s">
        <v>47</v>
      </c>
      <c r="D18" s="6">
        <v>3</v>
      </c>
      <c r="E18" s="6" t="s">
        <v>12</v>
      </c>
      <c r="F18" s="6">
        <v>0.5</v>
      </c>
      <c r="G18" s="6">
        <f t="shared" si="0"/>
        <v>1.5</v>
      </c>
      <c r="H18" s="6">
        <v>2000</v>
      </c>
      <c r="I18" s="6"/>
    </row>
    <row r="19" spans="1:9">
      <c r="A19" s="6">
        <v>17</v>
      </c>
      <c r="B19" s="6" t="s">
        <v>70</v>
      </c>
      <c r="C19" s="6"/>
      <c r="D19" s="6">
        <v>1</v>
      </c>
      <c r="E19" s="6" t="s">
        <v>12</v>
      </c>
      <c r="F19" s="6"/>
      <c r="G19" s="6"/>
      <c r="H19" s="6"/>
      <c r="I19" s="6"/>
    </row>
    <row r="20" spans="1:9">
      <c r="A20" s="6">
        <v>18</v>
      </c>
      <c r="B20" s="6" t="s">
        <v>71</v>
      </c>
      <c r="C20" s="6"/>
      <c r="D20" s="6">
        <v>1</v>
      </c>
      <c r="E20" s="6" t="s">
        <v>12</v>
      </c>
      <c r="F20" s="6">
        <v>0.5</v>
      </c>
      <c r="G20" s="6">
        <f t="shared" si="0"/>
        <v>0.5</v>
      </c>
      <c r="H20" s="6"/>
      <c r="I20" s="6"/>
    </row>
    <row r="21" spans="1:9">
      <c r="A21" s="9">
        <v>19</v>
      </c>
      <c r="B21" s="9" t="s">
        <v>52</v>
      </c>
      <c r="C21" s="9" t="s">
        <v>53</v>
      </c>
      <c r="D21" s="9">
        <v>1</v>
      </c>
      <c r="E21" s="9" t="s">
        <v>54</v>
      </c>
      <c r="F21" s="9">
        <v>6799</v>
      </c>
      <c r="G21" s="9"/>
      <c r="H21" s="9">
        <f t="shared" ref="H21:H27" si="1">D21*F21</f>
        <v>6799</v>
      </c>
      <c r="I21" s="9"/>
    </row>
    <row r="22" spans="1:9">
      <c r="A22" s="9">
        <v>20</v>
      </c>
      <c r="B22" s="9" t="s">
        <v>55</v>
      </c>
      <c r="C22" s="9" t="s">
        <v>56</v>
      </c>
      <c r="D22" s="9">
        <v>1</v>
      </c>
      <c r="E22" s="9" t="s">
        <v>54</v>
      </c>
      <c r="F22" s="9">
        <v>1398</v>
      </c>
      <c r="G22" s="9"/>
      <c r="H22" s="9">
        <f t="shared" si="1"/>
        <v>1398</v>
      </c>
      <c r="I22" s="9"/>
    </row>
    <row r="23" spans="1:9">
      <c r="A23" s="9">
        <v>21</v>
      </c>
      <c r="B23" s="9" t="s">
        <v>57</v>
      </c>
      <c r="C23" s="9" t="s">
        <v>58</v>
      </c>
      <c r="D23" s="9">
        <v>1</v>
      </c>
      <c r="E23" s="9" t="s">
        <v>54</v>
      </c>
      <c r="F23" s="9">
        <v>1860</v>
      </c>
      <c r="G23" s="9"/>
      <c r="H23" s="9">
        <f t="shared" si="1"/>
        <v>1860</v>
      </c>
      <c r="I23" s="9"/>
    </row>
    <row r="24" spans="1:9">
      <c r="A24" s="9">
        <v>22</v>
      </c>
      <c r="B24" s="9" t="s">
        <v>59</v>
      </c>
      <c r="C24" s="9" t="s">
        <v>60</v>
      </c>
      <c r="D24" s="9">
        <v>1</v>
      </c>
      <c r="E24" s="9" t="s">
        <v>54</v>
      </c>
      <c r="F24" s="9">
        <v>1750</v>
      </c>
      <c r="G24" s="9"/>
      <c r="H24" s="9">
        <f t="shared" si="1"/>
        <v>1750</v>
      </c>
      <c r="I24" s="9"/>
    </row>
    <row r="25" spans="1:9">
      <c r="A25" s="9">
        <v>23</v>
      </c>
      <c r="B25" s="9" t="s">
        <v>61</v>
      </c>
      <c r="C25" s="9"/>
      <c r="D25" s="9">
        <v>1</v>
      </c>
      <c r="E25" s="9" t="s">
        <v>54</v>
      </c>
      <c r="F25" s="9">
        <v>60000</v>
      </c>
      <c r="G25" s="9"/>
      <c r="H25" s="9">
        <f t="shared" si="1"/>
        <v>60000</v>
      </c>
      <c r="I25" s="9"/>
    </row>
    <row r="26" spans="1:9">
      <c r="A26" s="9">
        <v>24</v>
      </c>
      <c r="B26" s="9" t="s">
        <v>62</v>
      </c>
      <c r="C26" s="9"/>
      <c r="D26" s="9">
        <v>1</v>
      </c>
      <c r="E26" s="9" t="s">
        <v>54</v>
      </c>
      <c r="F26" s="9">
        <v>60000</v>
      </c>
      <c r="G26" s="9"/>
      <c r="H26" s="9">
        <f t="shared" si="1"/>
        <v>60000</v>
      </c>
      <c r="I26" s="9"/>
    </row>
    <row r="27" spans="1:9">
      <c r="A27" s="9">
        <v>25</v>
      </c>
      <c r="B27" s="9" t="s">
        <v>63</v>
      </c>
      <c r="C27" s="9"/>
      <c r="D27" s="9">
        <v>1</v>
      </c>
      <c r="E27" s="9" t="s">
        <v>54</v>
      </c>
      <c r="F27" s="9">
        <v>120000</v>
      </c>
      <c r="G27" s="9"/>
      <c r="H27" s="9">
        <f t="shared" si="1"/>
        <v>120000</v>
      </c>
      <c r="I27" s="9"/>
    </row>
    <row r="28" spans="1:9">
      <c r="A28" s="9">
        <v>26</v>
      </c>
      <c r="B28" s="9" t="s">
        <v>64</v>
      </c>
      <c r="C28" s="9"/>
      <c r="D28" s="9">
        <v>1</v>
      </c>
      <c r="E28" s="9" t="s">
        <v>54</v>
      </c>
      <c r="F28" s="9"/>
      <c r="G28" s="9"/>
      <c r="H28" s="9"/>
      <c r="I28" s="9"/>
    </row>
    <row r="29" spans="1:9">
      <c r="A29" s="10"/>
      <c r="B29" s="11"/>
      <c r="C29" s="11"/>
      <c r="D29" s="11"/>
      <c r="E29" s="12"/>
      <c r="F29" s="13" t="s">
        <v>65</v>
      </c>
      <c r="G29" s="13">
        <f>SUM(G3:G20)-G17</f>
        <v>31.98</v>
      </c>
      <c r="H29" s="13">
        <f>SUM(H3:H27)</f>
        <v>388807</v>
      </c>
      <c r="I29" s="13"/>
    </row>
    <row r="30" spans="1:2">
      <c r="A30" t="s">
        <v>66</v>
      </c>
      <c r="B30" s="14" t="s">
        <v>72</v>
      </c>
    </row>
  </sheetData>
  <mergeCells count="4">
    <mergeCell ref="A1:I1"/>
    <mergeCell ref="A29:E29"/>
    <mergeCell ref="B30:C30"/>
    <mergeCell ref="H11:H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锐特</vt:lpstr>
      <vt:lpstr>冉工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阿睿</cp:lastModifiedBy>
  <dcterms:created xsi:type="dcterms:W3CDTF">2021-04-21T06:22:00Z</dcterms:created>
  <dcterms:modified xsi:type="dcterms:W3CDTF">2021-05-29T01:24:24Z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1A060F06AEAA4C86A4F105D9EBA3BA29</vt:lpwstr>
  </property>
  <property fmtid="{D5CDD505-2E9C-101B-9397-08002B2CF9AE}" pid="3" name="KSOProductBuildVer">
    <vt:lpwstr>2052-11.1.0.10495</vt:lpwstr>
  </property>
</Properties>
</file>