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95" windowHeight="104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<sst xmlns="http://schemas.openxmlformats.org/spreadsheetml/2006/main" count="108" uniqueCount="47">
  <si>
    <t>x^0.45</t>
  </si>
  <si>
    <t>n=2</t>
  </si>
  <si>
    <t>n=3</t>
  </si>
  <si>
    <t>n=4</t>
  </si>
  <si>
    <t>m=2</t>
  </si>
  <si>
    <t>vec</t>
  </si>
  <si>
    <t>24m32.498s</t>
  </si>
  <si>
    <t>m=3</t>
  </si>
  <si>
    <t>23m19.477s</t>
  </si>
  <si>
    <t>x</t>
  </si>
  <si>
    <t>m=4</t>
  </si>
  <si>
    <t>m=5</t>
  </si>
  <si>
    <t>m=6</t>
  </si>
  <si>
    <t>X</t>
  </si>
  <si>
    <t>sinx</t>
  </si>
  <si>
    <t>n=5</t>
  </si>
  <si>
    <t>0m28.034s</t>
  </si>
  <si>
    <t>60m38.084s</t>
  </si>
  <si>
    <t>c</t>
  </si>
  <si>
    <t>cosx</t>
  </si>
  <si>
    <t>0m0.522s</t>
  </si>
  <si>
    <t>0m0.552s</t>
  </si>
  <si>
    <t>0m1.250s</t>
  </si>
  <si>
    <t>tanh(x)</t>
  </si>
  <si>
    <t>5.669s</t>
  </si>
  <si>
    <t>79m21.942s</t>
  </si>
  <si>
    <t>0.217s</t>
  </si>
  <si>
    <t>141m20.380s</t>
  </si>
  <si>
    <t>16.036s</t>
  </si>
  <si>
    <t>log(1+x)</t>
  </si>
  <si>
    <t>0m33.233s</t>
  </si>
  <si>
    <t>6m0.960s</t>
  </si>
  <si>
    <t>0m56.936s</t>
  </si>
  <si>
    <t>6m31.912s</t>
  </si>
  <si>
    <t>9m7.188s</t>
  </si>
  <si>
    <t>e^(-x)</t>
  </si>
  <si>
    <t>0m34.070s</t>
  </si>
  <si>
    <t>sin(pix)</t>
  </si>
  <si>
    <t>0.207s</t>
  </si>
  <si>
    <t>6.612s</t>
  </si>
  <si>
    <t>8.095s</t>
  </si>
  <si>
    <t>51.854s</t>
  </si>
  <si>
    <t>21m19.976s</t>
  </si>
  <si>
    <t>59.161s</t>
  </si>
  <si>
    <t>7m35.303s</t>
  </si>
  <si>
    <t>3m56.375s</t>
  </si>
  <si>
    <t>99m25s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</si>
</sst>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18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16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5" fillId="17" borderId="20" applyNumberFormat="0" applyAlignment="0" applyProtection="0">
      <alignment vertical="center"/>
    </xf>
    <xf numFmtId="0" fontId="9" fillId="17" borderId="17" applyNumberFormat="0" applyAlignment="0" applyProtection="0">
      <alignment vertical="center"/>
    </xf>
    <xf numFmtId="0" fontId="18" fillId="30" borderId="21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4</xdr:col>
      <xdr:colOff>19050</xdr:colOff>
      <xdr:row>6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1600" y="857250"/>
          <a:ext cx="1419225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4</xdr:col>
      <xdr:colOff>647700</xdr:colOff>
      <xdr:row>23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1600" y="3771900"/>
          <a:ext cx="2047875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3</xdr:col>
      <xdr:colOff>590550</xdr:colOff>
      <xdr:row>40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71600" y="6858000"/>
          <a:ext cx="1276350" cy="142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4</xdr:col>
      <xdr:colOff>647700</xdr:colOff>
      <xdr:row>76</xdr:row>
      <xdr:rowOff>19050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1600" y="12858750"/>
          <a:ext cx="2047875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4</xdr:col>
      <xdr:colOff>581025</xdr:colOff>
      <xdr:row>93</xdr:row>
      <xdr:rowOff>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71600" y="15773400"/>
          <a:ext cx="1981200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85725</xdr:colOff>
      <xdr:row>94</xdr:row>
      <xdr:rowOff>161925</xdr:rowOff>
    </xdr:from>
    <xdr:to>
      <xdr:col>4</xdr:col>
      <xdr:colOff>657225</xdr:colOff>
      <xdr:row>96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1525" y="16278225"/>
          <a:ext cx="2657475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609600</xdr:colOff>
      <xdr:row>78</xdr:row>
      <xdr:rowOff>0</xdr:rowOff>
    </xdr:from>
    <xdr:to>
      <xdr:col>5</xdr:col>
      <xdr:colOff>9525</xdr:colOff>
      <xdr:row>78</xdr:row>
      <xdr:rowOff>161925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09600" y="13373100"/>
          <a:ext cx="2857500" cy="161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3</xdr:col>
      <xdr:colOff>619125</xdr:colOff>
      <xdr:row>44</xdr:row>
      <xdr:rowOff>19050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71600" y="7372350"/>
          <a:ext cx="1304925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4</xdr:col>
      <xdr:colOff>638175</xdr:colOff>
      <xdr:row>26</xdr:row>
      <xdr:rowOff>38100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85800" y="4286250"/>
          <a:ext cx="272415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4</xdr:col>
      <xdr:colOff>47625</xdr:colOff>
      <xdr:row>9</xdr:row>
      <xdr:rowOff>9525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371600" y="1371600"/>
          <a:ext cx="1447800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523875</xdr:colOff>
      <xdr:row>4</xdr:row>
      <xdr:rowOff>161925</xdr:rowOff>
    </xdr:from>
    <xdr:to>
      <xdr:col>9</xdr:col>
      <xdr:colOff>619125</xdr:colOff>
      <xdr:row>6</xdr:row>
      <xdr:rowOff>19050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981450" y="847725"/>
          <a:ext cx="2838450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66675</xdr:colOff>
      <xdr:row>39</xdr:row>
      <xdr:rowOff>152400</xdr:rowOff>
    </xdr:from>
    <xdr:to>
      <xdr:col>7</xdr:col>
      <xdr:colOff>638175</xdr:colOff>
      <xdr:row>40</xdr:row>
      <xdr:rowOff>161925</xdr:rowOff>
    </xdr:to>
    <xdr:pic>
      <xdr:nvPicPr>
        <xdr:cNvPr id="14" name="图片 1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4210050" y="6838950"/>
          <a:ext cx="1257300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10</xdr:col>
      <xdr:colOff>9525</xdr:colOff>
      <xdr:row>23</xdr:row>
      <xdr:rowOff>19050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143375" y="3771900"/>
          <a:ext cx="2752725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619125</xdr:colOff>
      <xdr:row>75</xdr:row>
      <xdr:rowOff>0</xdr:rowOff>
    </xdr:from>
    <xdr:to>
      <xdr:col>10</xdr:col>
      <xdr:colOff>0</xdr:colOff>
      <xdr:row>75</xdr:row>
      <xdr:rowOff>161925</xdr:rowOff>
    </xdr:to>
    <xdr:pic>
      <xdr:nvPicPr>
        <xdr:cNvPr id="16" name="图片 1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4076700" y="12858750"/>
          <a:ext cx="2809875" cy="161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638175</xdr:colOff>
      <xdr:row>92</xdr:row>
      <xdr:rowOff>19050</xdr:rowOff>
    </xdr:from>
    <xdr:to>
      <xdr:col>9</xdr:col>
      <xdr:colOff>676275</xdr:colOff>
      <xdr:row>93</xdr:row>
      <xdr:rowOff>28575</xdr:rowOff>
    </xdr:to>
    <xdr:pic>
      <xdr:nvPicPr>
        <xdr:cNvPr id="17" name="图片 16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4095750" y="15792450"/>
          <a:ext cx="2781300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10795</xdr:colOff>
      <xdr:row>45</xdr:row>
      <xdr:rowOff>161925</xdr:rowOff>
    </xdr:from>
    <xdr:to>
      <xdr:col>5</xdr:col>
      <xdr:colOff>1270</xdr:colOff>
      <xdr:row>47</xdr:row>
      <xdr:rowOff>28575</xdr:rowOff>
    </xdr:to>
    <xdr:pic>
      <xdr:nvPicPr>
        <xdr:cNvPr id="18" name="图片 17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0795" y="7877175"/>
          <a:ext cx="344805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47625</xdr:colOff>
      <xdr:row>11</xdr:row>
      <xdr:rowOff>19050</xdr:rowOff>
    </xdr:from>
    <xdr:to>
      <xdr:col>5</xdr:col>
      <xdr:colOff>26670</xdr:colOff>
      <xdr:row>12</xdr:row>
      <xdr:rowOff>12700</xdr:rowOff>
    </xdr:to>
    <xdr:pic>
      <xdr:nvPicPr>
        <xdr:cNvPr id="6" name="图片 5" descr="1604997007(1)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47625" y="1905000"/>
          <a:ext cx="3436620" cy="165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5</xdr:col>
      <xdr:colOff>9525</xdr:colOff>
      <xdr:row>82</xdr:row>
      <xdr:rowOff>19050</xdr:rowOff>
    </xdr:to>
    <xdr:pic>
      <xdr:nvPicPr>
        <xdr:cNvPr id="19" name="图片 18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685800" y="13887450"/>
          <a:ext cx="278130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10</xdr:col>
      <xdr:colOff>28575</xdr:colOff>
      <xdr:row>9</xdr:row>
      <xdr:rowOff>47625</xdr:rowOff>
    </xdr:to>
    <xdr:pic>
      <xdr:nvPicPr>
        <xdr:cNvPr id="20" name="图片 19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3457575" y="1371600"/>
          <a:ext cx="345757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4445</xdr:colOff>
      <xdr:row>25</xdr:row>
      <xdr:rowOff>6350</xdr:rowOff>
    </xdr:from>
    <xdr:to>
      <xdr:col>9</xdr:col>
      <xdr:colOff>643890</xdr:colOff>
      <xdr:row>25</xdr:row>
      <xdr:rowOff>165735</xdr:rowOff>
    </xdr:to>
    <xdr:pic>
      <xdr:nvPicPr>
        <xdr:cNvPr id="21" name="图片 20" descr="1605024335(1)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3462020" y="4292600"/>
          <a:ext cx="3382645" cy="159385"/>
        </a:xfrm>
        <a:prstGeom prst="rect">
          <a:avLst/>
        </a:prstGeom>
      </xdr:spPr>
    </xdr:pic>
    <xdr:clientData/>
  </xdr:twoCellAnchor>
  <xdr:twoCellAnchor editAs="oneCell">
    <xdr:from>
      <xdr:col>6</xdr:col>
      <xdr:colOff>3810</xdr:colOff>
      <xdr:row>43</xdr:row>
      <xdr:rowOff>8255</xdr:rowOff>
    </xdr:from>
    <xdr:to>
      <xdr:col>8</xdr:col>
      <xdr:colOff>277495</xdr:colOff>
      <xdr:row>44</xdr:row>
      <xdr:rowOff>2540</xdr:rowOff>
    </xdr:to>
    <xdr:pic>
      <xdr:nvPicPr>
        <xdr:cNvPr id="22" name="图片 21" descr="1605024429(1)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147185" y="7380605"/>
          <a:ext cx="1645285" cy="165735"/>
        </a:xfrm>
        <a:prstGeom prst="rect">
          <a:avLst/>
        </a:prstGeom>
      </xdr:spPr>
    </xdr:pic>
    <xdr:clientData/>
  </xdr:twoCellAnchor>
  <xdr:twoCellAnchor editAs="oneCell">
    <xdr:from>
      <xdr:col>2</xdr:col>
      <xdr:colOff>6350</xdr:colOff>
      <xdr:row>84</xdr:row>
      <xdr:rowOff>8255</xdr:rowOff>
    </xdr:from>
    <xdr:to>
      <xdr:col>4</xdr:col>
      <xdr:colOff>675640</xdr:colOff>
      <xdr:row>85</xdr:row>
      <xdr:rowOff>6985</xdr:rowOff>
    </xdr:to>
    <xdr:pic>
      <xdr:nvPicPr>
        <xdr:cNvPr id="23" name="图片 22" descr="1605030914(1)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377950" y="14410055"/>
          <a:ext cx="2069465" cy="17018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15</xdr:col>
      <xdr:colOff>657860</xdr:colOff>
      <xdr:row>6</xdr:row>
      <xdr:rowOff>21590</xdr:rowOff>
    </xdr:to>
    <xdr:pic>
      <xdr:nvPicPr>
        <xdr:cNvPr id="24" name="图片 23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7572375" y="857250"/>
          <a:ext cx="3458210" cy="193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40</xdr:row>
      <xdr:rowOff>9525</xdr:rowOff>
    </xdr:from>
    <xdr:to>
      <xdr:col>12</xdr:col>
      <xdr:colOff>631190</xdr:colOff>
      <xdr:row>41</xdr:row>
      <xdr:rowOff>25400</xdr:rowOff>
    </xdr:to>
    <xdr:pic>
      <xdr:nvPicPr>
        <xdr:cNvPr id="25" name="图片 24" descr="1605033132(1)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7581900" y="6867525"/>
          <a:ext cx="1307465" cy="187325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22</xdr:row>
      <xdr:rowOff>9525</xdr:rowOff>
    </xdr:from>
    <xdr:to>
      <xdr:col>15</xdr:col>
      <xdr:colOff>10160</xdr:colOff>
      <xdr:row>23</xdr:row>
      <xdr:rowOff>19685</xdr:rowOff>
    </xdr:to>
    <xdr:pic>
      <xdr:nvPicPr>
        <xdr:cNvPr id="26" name="图片 25" descr="1605033223(1)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7581900" y="3781425"/>
          <a:ext cx="2800985" cy="18161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75</xdr:row>
      <xdr:rowOff>0</xdr:rowOff>
    </xdr:from>
    <xdr:to>
      <xdr:col>15</xdr:col>
      <xdr:colOff>421640</xdr:colOff>
      <xdr:row>76</xdr:row>
      <xdr:rowOff>29845</xdr:rowOff>
    </xdr:to>
    <xdr:pic>
      <xdr:nvPicPr>
        <xdr:cNvPr id="27" name="图片 26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7572375" y="12858750"/>
          <a:ext cx="3221990" cy="201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92</xdr:row>
      <xdr:rowOff>0</xdr:rowOff>
    </xdr:from>
    <xdr:to>
      <xdr:col>15</xdr:col>
      <xdr:colOff>391160</xdr:colOff>
      <xdr:row>93</xdr:row>
      <xdr:rowOff>22225</xdr:rowOff>
    </xdr:to>
    <xdr:pic>
      <xdr:nvPicPr>
        <xdr:cNvPr id="28" name="图片 27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7572375" y="15773400"/>
          <a:ext cx="3191510" cy="193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13</xdr:col>
      <xdr:colOff>218440</xdr:colOff>
      <xdr:row>44</xdr:row>
      <xdr:rowOff>6350</xdr:rowOff>
    </xdr:to>
    <xdr:pic>
      <xdr:nvPicPr>
        <xdr:cNvPr id="30" name="图片 29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7572375" y="7372350"/>
          <a:ext cx="1590040" cy="177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683895</xdr:colOff>
      <xdr:row>77</xdr:row>
      <xdr:rowOff>169545</xdr:rowOff>
    </xdr:from>
    <xdr:to>
      <xdr:col>15</xdr:col>
      <xdr:colOff>361950</xdr:colOff>
      <xdr:row>79</xdr:row>
      <xdr:rowOff>16510</xdr:rowOff>
    </xdr:to>
    <xdr:pic>
      <xdr:nvPicPr>
        <xdr:cNvPr id="31" name="图片 30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7570470" y="13371195"/>
          <a:ext cx="3164205" cy="189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685165</xdr:colOff>
      <xdr:row>80</xdr:row>
      <xdr:rowOff>170815</xdr:rowOff>
    </xdr:from>
    <xdr:to>
      <xdr:col>9</xdr:col>
      <xdr:colOff>581660</xdr:colOff>
      <xdr:row>82</xdr:row>
      <xdr:rowOff>19685</xdr:rowOff>
    </xdr:to>
    <xdr:pic>
      <xdr:nvPicPr>
        <xdr:cNvPr id="32" name="图片 31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4142740" y="13886815"/>
          <a:ext cx="2639695" cy="191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4</xdr:col>
      <xdr:colOff>638175</xdr:colOff>
      <xdr:row>58</xdr:row>
      <xdr:rowOff>152400</xdr:rowOff>
    </xdr:to>
    <xdr:pic>
      <xdr:nvPicPr>
        <xdr:cNvPr id="45" name="图片 44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371600" y="9944100"/>
          <a:ext cx="2038350" cy="152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109</xdr:row>
      <xdr:rowOff>152400</xdr:rowOff>
    </xdr:from>
    <xdr:to>
      <xdr:col>5</xdr:col>
      <xdr:colOff>9525</xdr:colOff>
      <xdr:row>111</xdr:row>
      <xdr:rowOff>0</xdr:rowOff>
    </xdr:to>
    <xdr:pic>
      <xdr:nvPicPr>
        <xdr:cNvPr id="46" name="图片 45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1381125" y="18840450"/>
          <a:ext cx="2085975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4</xdr:col>
      <xdr:colOff>657225</xdr:colOff>
      <xdr:row>62</xdr:row>
      <xdr:rowOff>9525</xdr:rowOff>
    </xdr:to>
    <xdr:pic>
      <xdr:nvPicPr>
        <xdr:cNvPr id="47" name="图片 46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685800" y="10458450"/>
          <a:ext cx="2743200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219075</xdr:colOff>
      <xdr:row>113</xdr:row>
      <xdr:rowOff>0</xdr:rowOff>
    </xdr:from>
    <xdr:to>
      <xdr:col>5</xdr:col>
      <xdr:colOff>19050</xdr:colOff>
      <xdr:row>114</xdr:row>
      <xdr:rowOff>38100</xdr:rowOff>
    </xdr:to>
    <xdr:pic>
      <xdr:nvPicPr>
        <xdr:cNvPr id="48" name="图片 47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219075" y="19373850"/>
          <a:ext cx="325755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9</xdr:col>
      <xdr:colOff>676275</xdr:colOff>
      <xdr:row>59</xdr:row>
      <xdr:rowOff>19050</xdr:rowOff>
    </xdr:to>
    <xdr:pic>
      <xdr:nvPicPr>
        <xdr:cNvPr id="49" name="图片 48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4143375" y="9944100"/>
          <a:ext cx="2733675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19050</xdr:colOff>
      <xdr:row>110</xdr:row>
      <xdr:rowOff>19050</xdr:rowOff>
    </xdr:from>
    <xdr:to>
      <xdr:col>10</xdr:col>
      <xdr:colOff>142875</xdr:colOff>
      <xdr:row>111</xdr:row>
      <xdr:rowOff>9525</xdr:rowOff>
    </xdr:to>
    <xdr:pic>
      <xdr:nvPicPr>
        <xdr:cNvPr id="50" name="图片 49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3476625" y="18878550"/>
          <a:ext cx="3552825" cy="161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5</xdr:col>
      <xdr:colOff>0</xdr:colOff>
      <xdr:row>117</xdr:row>
      <xdr:rowOff>19050</xdr:rowOff>
    </xdr:to>
    <xdr:pic>
      <xdr:nvPicPr>
        <xdr:cNvPr id="51" name="图片 50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0" y="19888200"/>
          <a:ext cx="3457575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66675</xdr:colOff>
      <xdr:row>60</xdr:row>
      <xdr:rowOff>161925</xdr:rowOff>
    </xdr:from>
    <xdr:to>
      <xdr:col>10</xdr:col>
      <xdr:colOff>0</xdr:colOff>
      <xdr:row>62</xdr:row>
      <xdr:rowOff>28575</xdr:rowOff>
    </xdr:to>
    <xdr:pic>
      <xdr:nvPicPr>
        <xdr:cNvPr id="52" name="图片 51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3524250" y="10448925"/>
          <a:ext cx="336232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10</xdr:col>
      <xdr:colOff>165735</xdr:colOff>
      <xdr:row>114</xdr:row>
      <xdr:rowOff>9525</xdr:rowOff>
    </xdr:to>
    <xdr:pic>
      <xdr:nvPicPr>
        <xdr:cNvPr id="53" name="图片 52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3457575" y="19373850"/>
          <a:ext cx="3594735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657225</xdr:colOff>
      <xdr:row>110</xdr:row>
      <xdr:rowOff>9525</xdr:rowOff>
    </xdr:from>
    <xdr:to>
      <xdr:col>15</xdr:col>
      <xdr:colOff>628650</xdr:colOff>
      <xdr:row>111</xdr:row>
      <xdr:rowOff>38100</xdr:rowOff>
    </xdr:to>
    <xdr:pic>
      <xdr:nvPicPr>
        <xdr:cNvPr id="54" name="图片 53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7543800" y="18869025"/>
          <a:ext cx="3457575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113</xdr:row>
      <xdr:rowOff>0</xdr:rowOff>
    </xdr:from>
    <xdr:to>
      <xdr:col>15</xdr:col>
      <xdr:colOff>628650</xdr:colOff>
      <xdr:row>114</xdr:row>
      <xdr:rowOff>38100</xdr:rowOff>
    </xdr:to>
    <xdr:pic>
      <xdr:nvPicPr>
        <xdr:cNvPr id="55" name="图片 54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7572375" y="19373850"/>
          <a:ext cx="342900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116</xdr:row>
      <xdr:rowOff>0</xdr:rowOff>
    </xdr:from>
    <xdr:to>
      <xdr:col>16</xdr:col>
      <xdr:colOff>57150</xdr:colOff>
      <xdr:row>117</xdr:row>
      <xdr:rowOff>47625</xdr:rowOff>
    </xdr:to>
    <xdr:pic>
      <xdr:nvPicPr>
        <xdr:cNvPr id="56" name="图片 55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7572375" y="19888200"/>
          <a:ext cx="3543300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619125</xdr:colOff>
      <xdr:row>57</xdr:row>
      <xdr:rowOff>142875</xdr:rowOff>
    </xdr:from>
    <xdr:to>
      <xdr:col>15</xdr:col>
      <xdr:colOff>666750</xdr:colOff>
      <xdr:row>58</xdr:row>
      <xdr:rowOff>161925</xdr:rowOff>
    </xdr:to>
    <xdr:pic>
      <xdr:nvPicPr>
        <xdr:cNvPr id="57" name="图片 56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7505700" y="9915525"/>
          <a:ext cx="3533775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130810</xdr:colOff>
      <xdr:row>118</xdr:row>
      <xdr:rowOff>159385</xdr:rowOff>
    </xdr:from>
    <xdr:to>
      <xdr:col>5</xdr:col>
      <xdr:colOff>35560</xdr:colOff>
      <xdr:row>119</xdr:row>
      <xdr:rowOff>168910</xdr:rowOff>
    </xdr:to>
    <xdr:pic>
      <xdr:nvPicPr>
        <xdr:cNvPr id="58" name="图片 57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130810" y="20390485"/>
          <a:ext cx="3362325" cy="1809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26"/>
  <sheetViews>
    <sheetView tabSelected="1" zoomScale="115" zoomScaleNormal="115" topLeftCell="A25" workbookViewId="0">
      <selection activeCell="R36" sqref="R36"/>
    </sheetView>
  </sheetViews>
  <sheetFormatPr defaultColWidth="9" defaultRowHeight="13.5"/>
  <cols>
    <col min="4" max="4" width="9.375"/>
    <col min="6" max="6" width="9" style="4"/>
    <col min="10" max="10" width="9" style="5"/>
    <col min="11" max="11" width="9" style="6"/>
    <col min="14" max="15" width="9.375"/>
  </cols>
  <sheetData>
    <row r="1" spans="1:40">
      <c r="A1" s="7"/>
      <c r="B1" s="7"/>
      <c r="C1" s="7"/>
      <c r="D1" s="7"/>
      <c r="E1" s="7"/>
      <c r="F1" s="8"/>
      <c r="G1" s="7"/>
      <c r="H1" s="7"/>
      <c r="I1" s="7"/>
      <c r="J1" s="18"/>
      <c r="K1" s="1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</row>
    <row r="2" spans="1:40">
      <c r="A2" s="7"/>
      <c r="B2" s="9" t="s">
        <v>0</v>
      </c>
      <c r="C2" s="7" t="s">
        <v>1</v>
      </c>
      <c r="D2" s="7"/>
      <c r="E2" s="7"/>
      <c r="F2" s="8"/>
      <c r="G2" s="10" t="s">
        <v>2</v>
      </c>
      <c r="H2" s="7"/>
      <c r="I2" s="7"/>
      <c r="J2" s="18"/>
      <c r="K2" s="10"/>
      <c r="L2" s="7" t="s">
        <v>3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</row>
    <row r="3" s="1" customFormat="1" spans="1:40">
      <c r="A3" s="11"/>
      <c r="B3" s="11"/>
      <c r="C3" s="11">
        <v>0.2087</v>
      </c>
      <c r="D3" s="11">
        <v>0.8916</v>
      </c>
      <c r="E3" s="11">
        <v>0.9687</v>
      </c>
      <c r="F3" s="12"/>
      <c r="G3" s="13">
        <v>0.1639</v>
      </c>
      <c r="H3" s="11">
        <v>0.7937</v>
      </c>
      <c r="I3" s="11">
        <v>0.7965</v>
      </c>
      <c r="J3" s="19">
        <v>1</v>
      </c>
      <c r="K3" s="13"/>
      <c r="L3" s="11">
        <v>0.1298</v>
      </c>
      <c r="M3" s="11">
        <v>0.7671</v>
      </c>
      <c r="N3" s="11">
        <v>0.6129</v>
      </c>
      <c r="O3" s="11">
        <v>0.9502</v>
      </c>
      <c r="P3" s="11">
        <v>0.9883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="2" customFormat="1" spans="1:40">
      <c r="A4" s="14"/>
      <c r="B4" s="14" t="s">
        <v>4</v>
      </c>
      <c r="C4" s="14">
        <f>C3*4</f>
        <v>0.8348</v>
      </c>
      <c r="D4" s="14">
        <f>D3*4*2</f>
        <v>7.1328</v>
      </c>
      <c r="E4" s="14">
        <f>E3*4</f>
        <v>3.8748</v>
      </c>
      <c r="F4" s="15" t="s">
        <v>4</v>
      </c>
      <c r="G4" s="14">
        <f>G3*4</f>
        <v>0.6556</v>
      </c>
      <c r="H4" s="14">
        <f>H3*4*3</f>
        <v>9.5244</v>
      </c>
      <c r="I4" s="14">
        <f>I3*4*3</f>
        <v>9.558</v>
      </c>
      <c r="J4" s="20">
        <f>J3*4</f>
        <v>4</v>
      </c>
      <c r="K4" s="21" t="s">
        <v>4</v>
      </c>
      <c r="L4" s="14">
        <f>L3*4</f>
        <v>0.5192</v>
      </c>
      <c r="M4" s="14">
        <f>M3*4*4</f>
        <v>12.2736</v>
      </c>
      <c r="N4" s="14">
        <f>N3*4*6</f>
        <v>14.7096</v>
      </c>
      <c r="O4" s="14">
        <f>O3*4*4</f>
        <v>15.2032</v>
      </c>
      <c r="P4" s="14">
        <f>P3*4</f>
        <v>3.9532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</row>
    <row r="5" s="3" customFormat="1" spans="1:40">
      <c r="A5" s="9"/>
      <c r="B5" s="16" t="s">
        <v>5</v>
      </c>
      <c r="C5" s="9">
        <f>ROUND(C4,0)</f>
        <v>1</v>
      </c>
      <c r="D5" s="9">
        <f>ROUND(D4,0)</f>
        <v>7</v>
      </c>
      <c r="E5" s="9">
        <f>ROUND(E4,0)</f>
        <v>4</v>
      </c>
      <c r="F5" s="17"/>
      <c r="G5" s="9">
        <f t="shared" ref="F5:P5" si="0">ROUND(G4,0)</f>
        <v>1</v>
      </c>
      <c r="H5" s="9">
        <f t="shared" si="0"/>
        <v>10</v>
      </c>
      <c r="I5" s="9">
        <f t="shared" si="0"/>
        <v>10</v>
      </c>
      <c r="J5" s="22">
        <f t="shared" si="0"/>
        <v>4</v>
      </c>
      <c r="K5" s="17" t="s">
        <v>6</v>
      </c>
      <c r="L5" s="23">
        <f t="shared" si="0"/>
        <v>1</v>
      </c>
      <c r="M5" s="23">
        <f t="shared" si="0"/>
        <v>12</v>
      </c>
      <c r="N5" s="23">
        <f t="shared" si="0"/>
        <v>15</v>
      </c>
      <c r="O5" s="24">
        <f t="shared" si="0"/>
        <v>15</v>
      </c>
      <c r="P5" s="25">
        <f t="shared" si="0"/>
        <v>4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>
      <c r="A6" s="7"/>
      <c r="B6" s="7"/>
      <c r="C6" s="7"/>
      <c r="D6" s="7"/>
      <c r="E6" s="7"/>
      <c r="F6" s="8"/>
      <c r="G6" s="7"/>
      <c r="H6" s="7"/>
      <c r="I6" s="7"/>
      <c r="J6" s="18"/>
      <c r="K6" s="17"/>
      <c r="L6" s="23"/>
      <c r="M6" s="23"/>
      <c r="N6" s="23"/>
      <c r="O6" s="24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</row>
    <row r="7" s="2" customFormat="1" spans="1:40">
      <c r="A7" s="14"/>
      <c r="B7" s="14" t="s">
        <v>7</v>
      </c>
      <c r="C7" s="14">
        <f>C4*2</f>
        <v>1.6696</v>
      </c>
      <c r="D7" s="14">
        <f>D4*2</f>
        <v>14.2656</v>
      </c>
      <c r="E7" s="14">
        <f>E4*2</f>
        <v>7.7496</v>
      </c>
      <c r="F7" s="15">
        <v>3</v>
      </c>
      <c r="G7" s="14">
        <f>G4*2</f>
        <v>1.3112</v>
      </c>
      <c r="H7" s="14">
        <f>H4*2</f>
        <v>19.0488</v>
      </c>
      <c r="I7" s="14">
        <f>I4*2</f>
        <v>19.116</v>
      </c>
      <c r="J7" s="20">
        <f>J4*2</f>
        <v>8</v>
      </c>
      <c r="K7" s="14">
        <v>3</v>
      </c>
      <c r="L7" s="14">
        <f t="shared" ref="K7:P7" si="1">L4*2</f>
        <v>1.0384</v>
      </c>
      <c r="M7" s="14">
        <f t="shared" si="1"/>
        <v>24.5472</v>
      </c>
      <c r="N7" s="14">
        <f t="shared" si="1"/>
        <v>29.4192</v>
      </c>
      <c r="O7" s="14">
        <f t="shared" si="1"/>
        <v>30.4064</v>
      </c>
      <c r="P7" s="14">
        <f t="shared" si="1"/>
        <v>7.9064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</row>
    <row r="8" s="3" customFormat="1" spans="1:40">
      <c r="A8" s="9"/>
      <c r="B8" s="16"/>
      <c r="C8" s="9">
        <f t="shared" ref="C8:J8" si="2">ROUND(C7,0)</f>
        <v>2</v>
      </c>
      <c r="D8" s="9">
        <f t="shared" si="2"/>
        <v>14</v>
      </c>
      <c r="E8" s="9">
        <f t="shared" si="2"/>
        <v>8</v>
      </c>
      <c r="F8" s="17" t="s">
        <v>8</v>
      </c>
      <c r="G8" s="9">
        <f t="shared" si="2"/>
        <v>1</v>
      </c>
      <c r="H8" s="9">
        <f t="shared" si="2"/>
        <v>19</v>
      </c>
      <c r="I8" s="9">
        <f t="shared" si="2"/>
        <v>19</v>
      </c>
      <c r="J8" s="22">
        <f t="shared" si="2"/>
        <v>8</v>
      </c>
      <c r="K8" s="17" t="s">
        <v>9</v>
      </c>
      <c r="L8" s="23">
        <f t="shared" ref="L8:P8" si="3">ROUND(L7,0)</f>
        <v>1</v>
      </c>
      <c r="M8" s="23">
        <f t="shared" si="3"/>
        <v>25</v>
      </c>
      <c r="N8" s="23">
        <f t="shared" si="3"/>
        <v>29</v>
      </c>
      <c r="O8" s="24">
        <f t="shared" si="3"/>
        <v>30</v>
      </c>
      <c r="P8" s="25">
        <f t="shared" si="3"/>
        <v>8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</row>
    <row r="9" spans="1:40">
      <c r="A9" s="7"/>
      <c r="B9" s="7"/>
      <c r="C9" s="7"/>
      <c r="D9" s="7"/>
      <c r="E9" s="7"/>
      <c r="F9" s="8"/>
      <c r="G9" s="7"/>
      <c r="H9" s="7"/>
      <c r="I9" s="7"/>
      <c r="J9" s="18"/>
      <c r="K9" s="10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="2" customFormat="1" spans="1:40">
      <c r="A10" s="14"/>
      <c r="B10" s="14" t="s">
        <v>10</v>
      </c>
      <c r="C10" s="14">
        <f>C7*2</f>
        <v>3.3392</v>
      </c>
      <c r="D10" s="14">
        <f>D7*2</f>
        <v>28.5312</v>
      </c>
      <c r="E10" s="14">
        <f>E7*2</f>
        <v>15.4992</v>
      </c>
      <c r="F10" s="15">
        <v>4</v>
      </c>
      <c r="G10" s="14">
        <f>G7*2</f>
        <v>2.6224</v>
      </c>
      <c r="H10" s="14">
        <f t="shared" ref="H10:P10" si="4">H7*2</f>
        <v>38.0976</v>
      </c>
      <c r="I10" s="14">
        <f t="shared" si="4"/>
        <v>38.232</v>
      </c>
      <c r="J10" s="20">
        <f t="shared" si="4"/>
        <v>16</v>
      </c>
      <c r="K10" s="14">
        <v>4</v>
      </c>
      <c r="L10" s="14">
        <f t="shared" si="4"/>
        <v>2.0768</v>
      </c>
      <c r="M10" s="14">
        <f t="shared" si="4"/>
        <v>49.0944</v>
      </c>
      <c r="N10" s="14">
        <f t="shared" si="4"/>
        <v>58.8384</v>
      </c>
      <c r="O10" s="14">
        <f t="shared" si="4"/>
        <v>60.8128</v>
      </c>
      <c r="P10" s="14">
        <f t="shared" si="4"/>
        <v>15.8128</v>
      </c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</row>
    <row r="11" s="3" customFormat="1" spans="1:40">
      <c r="A11" s="9"/>
      <c r="B11" s="16"/>
      <c r="C11" s="9">
        <f t="shared" ref="C11:J11" si="5">ROUND(C10,0)</f>
        <v>3</v>
      </c>
      <c r="D11" s="9">
        <f t="shared" si="5"/>
        <v>29</v>
      </c>
      <c r="E11" s="9">
        <f t="shared" si="5"/>
        <v>15</v>
      </c>
      <c r="F11" s="17" t="s">
        <v>9</v>
      </c>
      <c r="G11" s="9">
        <f t="shared" si="5"/>
        <v>3</v>
      </c>
      <c r="H11" s="9">
        <f t="shared" si="5"/>
        <v>38</v>
      </c>
      <c r="I11" s="9">
        <f t="shared" si="5"/>
        <v>38</v>
      </c>
      <c r="J11" s="22">
        <f t="shared" si="5"/>
        <v>16</v>
      </c>
      <c r="K11" s="17" t="s">
        <v>9</v>
      </c>
      <c r="L11" s="23">
        <f t="shared" ref="L11:P11" si="6">ROUND(L10,0)</f>
        <v>2</v>
      </c>
      <c r="M11" s="23">
        <f t="shared" si="6"/>
        <v>49</v>
      </c>
      <c r="N11" s="23">
        <f t="shared" si="6"/>
        <v>59</v>
      </c>
      <c r="O11" s="24">
        <f t="shared" si="6"/>
        <v>61</v>
      </c>
      <c r="P11" s="25">
        <f t="shared" si="6"/>
        <v>16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>
      <c r="A12" s="7"/>
      <c r="B12" s="7"/>
      <c r="C12" s="7"/>
      <c r="D12" s="7"/>
      <c r="E12" s="7"/>
      <c r="F12" s="8"/>
      <c r="G12" s="7"/>
      <c r="H12" s="7"/>
      <c r="I12" s="7"/>
      <c r="J12" s="18"/>
      <c r="K12" s="10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 s="2" customFormat="1" spans="1:40">
      <c r="A13" s="14"/>
      <c r="B13" s="14" t="s">
        <v>11</v>
      </c>
      <c r="C13" s="14">
        <f>C10*2</f>
        <v>6.6784</v>
      </c>
      <c r="D13" s="14">
        <f>D10*2</f>
        <v>57.0624</v>
      </c>
      <c r="E13" s="14">
        <f>E10*2</f>
        <v>30.9984</v>
      </c>
      <c r="F13" s="15">
        <v>5</v>
      </c>
      <c r="G13" s="14">
        <f>G10*2</f>
        <v>5.2448</v>
      </c>
      <c r="H13" s="14">
        <f>H10*2</f>
        <v>76.1952</v>
      </c>
      <c r="I13" s="14">
        <f>I10*2</f>
        <v>76.464</v>
      </c>
      <c r="J13" s="20">
        <f>J10*2</f>
        <v>32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</row>
    <row r="14" s="3" customFormat="1" spans="1:40">
      <c r="A14" s="9"/>
      <c r="B14" s="16" t="s">
        <v>9</v>
      </c>
      <c r="C14" s="9">
        <f t="shared" ref="C14:J14" si="7">ROUND(C13,0)</f>
        <v>7</v>
      </c>
      <c r="D14" s="9">
        <f t="shared" si="7"/>
        <v>57</v>
      </c>
      <c r="E14" s="9">
        <f t="shared" si="7"/>
        <v>31</v>
      </c>
      <c r="F14" s="17" t="s">
        <v>9</v>
      </c>
      <c r="G14" s="9">
        <f t="shared" si="7"/>
        <v>5</v>
      </c>
      <c r="H14" s="9">
        <f t="shared" si="7"/>
        <v>76</v>
      </c>
      <c r="I14" s="9">
        <f t="shared" si="7"/>
        <v>76</v>
      </c>
      <c r="J14" s="22">
        <f t="shared" si="7"/>
        <v>32</v>
      </c>
      <c r="K14" s="17"/>
      <c r="L14" s="23"/>
      <c r="M14" s="23"/>
      <c r="N14" s="23"/>
      <c r="O14" s="24"/>
      <c r="P14" s="25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</row>
    <row r="15" spans="1:40">
      <c r="A15" s="7"/>
      <c r="B15" s="7"/>
      <c r="C15" s="7"/>
      <c r="D15" s="7"/>
      <c r="E15" s="7"/>
      <c r="F15" s="8"/>
      <c r="G15" s="7"/>
      <c r="H15" s="7"/>
      <c r="I15" s="7"/>
      <c r="J15" s="18"/>
      <c r="K15" s="10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</row>
    <row r="16" s="2" customFormat="1" spans="1:40">
      <c r="A16" s="14"/>
      <c r="B16" s="14" t="s">
        <v>12</v>
      </c>
      <c r="C16" s="14">
        <f>C13*2</f>
        <v>13.3568</v>
      </c>
      <c r="D16" s="14">
        <f>D13*2</f>
        <v>114.1248</v>
      </c>
      <c r="E16" s="14">
        <f>E13*2</f>
        <v>61.9968</v>
      </c>
      <c r="F16" s="15"/>
      <c r="G16" s="14"/>
      <c r="H16" s="14"/>
      <c r="I16" s="14"/>
      <c r="J16" s="20"/>
      <c r="K16" s="21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</row>
    <row r="17" s="3" customFormat="1" spans="1:40">
      <c r="A17" s="9"/>
      <c r="B17" s="16" t="s">
        <v>13</v>
      </c>
      <c r="C17" s="9">
        <f>ROUND(C16,0)</f>
        <v>13</v>
      </c>
      <c r="D17" s="9">
        <f>ROUND(D16,0)</f>
        <v>114</v>
      </c>
      <c r="E17" s="9">
        <f>ROUND(E16,0)</f>
        <v>62</v>
      </c>
      <c r="F17" s="17"/>
      <c r="G17" s="9"/>
      <c r="H17" s="9"/>
      <c r="I17" s="9"/>
      <c r="J17" s="22"/>
      <c r="K17" s="17"/>
      <c r="L17" s="23"/>
      <c r="M17" s="23"/>
      <c r="N17" s="23"/>
      <c r="O17" s="24"/>
      <c r="P17" s="25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>
      <c r="A18" s="7"/>
      <c r="B18" s="7"/>
      <c r="C18" s="7"/>
      <c r="D18" s="7"/>
      <c r="E18" s="7"/>
      <c r="F18" s="8"/>
      <c r="G18" s="7"/>
      <c r="H18" s="7"/>
      <c r="I18" s="7"/>
      <c r="J18" s="18"/>
      <c r="K18" s="10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 spans="1:40">
      <c r="A19" s="7"/>
      <c r="B19" s="9" t="s">
        <v>14</v>
      </c>
      <c r="C19" s="7" t="s">
        <v>1</v>
      </c>
      <c r="D19" s="7"/>
      <c r="E19" s="7"/>
      <c r="F19" s="8"/>
      <c r="G19" s="10" t="s">
        <v>2</v>
      </c>
      <c r="H19" s="7"/>
      <c r="I19" s="7"/>
      <c r="J19" s="18"/>
      <c r="K19" s="10"/>
      <c r="L19" s="7" t="s">
        <v>3</v>
      </c>
      <c r="M19" s="7"/>
      <c r="N19" s="7"/>
      <c r="O19" s="7"/>
      <c r="P19" s="7"/>
      <c r="Q19" s="7"/>
      <c r="R19" s="7"/>
      <c r="S19" s="7" t="s">
        <v>15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s="1" customFormat="1" spans="1:40">
      <c r="A20" s="11"/>
      <c r="B20" s="11"/>
      <c r="C20" s="11">
        <v>0</v>
      </c>
      <c r="D20" s="11">
        <v>0.5307</v>
      </c>
      <c r="E20" s="11">
        <v>0.8509</v>
      </c>
      <c r="F20" s="12"/>
      <c r="G20" s="13">
        <v>0.0001</v>
      </c>
      <c r="H20" s="11">
        <v>0.3341</v>
      </c>
      <c r="I20" s="11">
        <v>0.6636</v>
      </c>
      <c r="J20" s="19">
        <v>0.8411</v>
      </c>
      <c r="K20" s="13"/>
      <c r="L20" s="11">
        <v>0.0003</v>
      </c>
      <c r="M20" s="11">
        <v>0.2492</v>
      </c>
      <c r="N20" s="11">
        <v>0.5012</v>
      </c>
      <c r="O20" s="11">
        <v>0.7063</v>
      </c>
      <c r="P20" s="11">
        <v>0.8415</v>
      </c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="2" customFormat="1" spans="1:40">
      <c r="A21" s="14"/>
      <c r="B21" s="14">
        <v>2</v>
      </c>
      <c r="C21" s="14">
        <v>0</v>
      </c>
      <c r="D21" s="14">
        <f>D20*4*2</f>
        <v>4.2456</v>
      </c>
      <c r="E21" s="14">
        <f t="shared" ref="E21:J21" si="8">E20*4</f>
        <v>3.4036</v>
      </c>
      <c r="F21" s="15">
        <v>2</v>
      </c>
      <c r="G21" s="14">
        <f t="shared" si="8"/>
        <v>0.0004</v>
      </c>
      <c r="H21" s="14">
        <f>H20*4*3</f>
        <v>4.0092</v>
      </c>
      <c r="I21" s="14">
        <f>I20*4*3</f>
        <v>7.9632</v>
      </c>
      <c r="J21" s="20">
        <f t="shared" si="8"/>
        <v>3.3644</v>
      </c>
      <c r="K21" s="21">
        <v>2</v>
      </c>
      <c r="L21" s="14">
        <f>L20*4</f>
        <v>0.0012</v>
      </c>
      <c r="M21" s="14">
        <f>M20*4*4</f>
        <v>3.9872</v>
      </c>
      <c r="N21" s="14">
        <f>N20*4*6</f>
        <v>12.0288</v>
      </c>
      <c r="O21" s="14">
        <f>O20*4*4</f>
        <v>11.3008</v>
      </c>
      <c r="P21" s="14">
        <f>P20*4</f>
        <v>3.366</v>
      </c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</row>
    <row r="22" s="3" customFormat="1" spans="1:40">
      <c r="A22" s="9"/>
      <c r="B22" s="16"/>
      <c r="C22" s="9">
        <f t="shared" ref="C22:J22" si="9">ROUND(C21,0)</f>
        <v>0</v>
      </c>
      <c r="D22" s="9">
        <f t="shared" si="9"/>
        <v>4</v>
      </c>
      <c r="E22" s="9">
        <f t="shared" si="9"/>
        <v>3</v>
      </c>
      <c r="F22" s="17"/>
      <c r="G22" s="9">
        <f t="shared" si="9"/>
        <v>0</v>
      </c>
      <c r="H22" s="9">
        <f t="shared" si="9"/>
        <v>4</v>
      </c>
      <c r="I22" s="9">
        <f t="shared" si="9"/>
        <v>8</v>
      </c>
      <c r="J22" s="22">
        <f t="shared" si="9"/>
        <v>3</v>
      </c>
      <c r="K22" s="17" t="s">
        <v>16</v>
      </c>
      <c r="L22" s="23">
        <f t="shared" ref="L22:P22" si="10">ROUND(L21,0)</f>
        <v>0</v>
      </c>
      <c r="M22" s="23">
        <f t="shared" si="10"/>
        <v>4</v>
      </c>
      <c r="N22" s="23">
        <f t="shared" si="10"/>
        <v>12</v>
      </c>
      <c r="O22" s="24">
        <f t="shared" si="10"/>
        <v>11</v>
      </c>
      <c r="P22" s="25">
        <f t="shared" si="10"/>
        <v>3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>
      <c r="A23" s="7"/>
      <c r="B23" s="7"/>
      <c r="C23" s="7"/>
      <c r="D23" s="7"/>
      <c r="E23" s="7"/>
      <c r="F23" s="8"/>
      <c r="G23" s="7"/>
      <c r="H23" s="7"/>
      <c r="I23" s="7"/>
      <c r="J23" s="18"/>
      <c r="K23" s="10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 s="2" customFormat="1" spans="1:40">
      <c r="A24" s="14"/>
      <c r="B24" s="14">
        <v>3</v>
      </c>
      <c r="C24" s="14">
        <f>C21*2</f>
        <v>0</v>
      </c>
      <c r="D24" s="14">
        <f>D21*2</f>
        <v>8.4912</v>
      </c>
      <c r="E24" s="14">
        <f>E21*2</f>
        <v>6.8072</v>
      </c>
      <c r="F24" s="15">
        <v>3</v>
      </c>
      <c r="G24" s="14">
        <f t="shared" ref="G24:J24" si="11">G21*2</f>
        <v>0.0008</v>
      </c>
      <c r="H24" s="14">
        <f t="shared" si="11"/>
        <v>8.0184</v>
      </c>
      <c r="I24" s="14">
        <f t="shared" si="11"/>
        <v>15.9264</v>
      </c>
      <c r="J24" s="20">
        <f t="shared" si="11"/>
        <v>6.7288</v>
      </c>
      <c r="K24" s="14">
        <v>3</v>
      </c>
      <c r="L24" s="14">
        <f t="shared" ref="L24:P24" si="12">L21*2</f>
        <v>0.0024</v>
      </c>
      <c r="M24" s="14">
        <f t="shared" si="12"/>
        <v>7.9744</v>
      </c>
      <c r="N24" s="14">
        <f t="shared" si="12"/>
        <v>24.0576</v>
      </c>
      <c r="O24" s="14">
        <f t="shared" si="12"/>
        <v>22.6016</v>
      </c>
      <c r="P24" s="14">
        <f t="shared" si="12"/>
        <v>6.732</v>
      </c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</row>
    <row r="25" s="3" customFormat="1" spans="1:40">
      <c r="A25" s="9"/>
      <c r="B25" s="16"/>
      <c r="C25" s="9">
        <f t="shared" ref="C25:J25" si="13">ROUND(C24,0)</f>
        <v>0</v>
      </c>
      <c r="D25" s="9">
        <f t="shared" si="13"/>
        <v>8</v>
      </c>
      <c r="E25" s="9">
        <f t="shared" si="13"/>
        <v>7</v>
      </c>
      <c r="F25" s="17" t="s">
        <v>17</v>
      </c>
      <c r="G25" s="9">
        <f t="shared" si="13"/>
        <v>0</v>
      </c>
      <c r="H25" s="9">
        <f t="shared" si="13"/>
        <v>8</v>
      </c>
      <c r="I25" s="9">
        <f t="shared" si="13"/>
        <v>16</v>
      </c>
      <c r="J25" s="22">
        <f t="shared" si="13"/>
        <v>7</v>
      </c>
      <c r="K25" s="17" t="s">
        <v>9</v>
      </c>
      <c r="L25" s="23">
        <f t="shared" ref="L25:P25" si="14">ROUND(L24,0)</f>
        <v>0</v>
      </c>
      <c r="M25" s="23">
        <f t="shared" si="14"/>
        <v>8</v>
      </c>
      <c r="N25" s="23">
        <f t="shared" si="14"/>
        <v>24</v>
      </c>
      <c r="O25" s="24">
        <f t="shared" si="14"/>
        <v>23</v>
      </c>
      <c r="P25" s="25">
        <f t="shared" si="14"/>
        <v>7</v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</row>
    <row r="26" spans="1:40">
      <c r="A26" s="7"/>
      <c r="B26" s="7"/>
      <c r="C26" s="7"/>
      <c r="D26" s="7"/>
      <c r="E26" s="7"/>
      <c r="F26" s="8"/>
      <c r="G26" s="7"/>
      <c r="H26" s="7"/>
      <c r="I26" s="7"/>
      <c r="J26" s="18"/>
      <c r="K26" s="10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</row>
    <row r="27" s="2" customFormat="1" spans="1:40">
      <c r="A27" s="14"/>
      <c r="B27" s="14">
        <v>4</v>
      </c>
      <c r="C27" s="14">
        <f>C24*2</f>
        <v>0</v>
      </c>
      <c r="D27" s="14">
        <f>D24*2</f>
        <v>16.9824</v>
      </c>
      <c r="E27" s="14">
        <f>E24*2</f>
        <v>13.6144</v>
      </c>
      <c r="F27" s="15">
        <v>4</v>
      </c>
      <c r="G27" s="14">
        <f t="shared" ref="G27:J27" si="15">G24*2</f>
        <v>0.0016</v>
      </c>
      <c r="H27" s="14">
        <f t="shared" si="15"/>
        <v>16.0368</v>
      </c>
      <c r="I27" s="14">
        <f t="shared" si="15"/>
        <v>31.8528</v>
      </c>
      <c r="J27" s="20">
        <f t="shared" si="15"/>
        <v>13.4576</v>
      </c>
      <c r="K27" s="14">
        <v>4</v>
      </c>
      <c r="L27" s="14">
        <f t="shared" ref="L27:P27" si="16">L24*2</f>
        <v>0.0048</v>
      </c>
      <c r="M27" s="14">
        <f t="shared" si="16"/>
        <v>15.9488</v>
      </c>
      <c r="N27" s="14">
        <f t="shared" si="16"/>
        <v>48.1152</v>
      </c>
      <c r="O27" s="14">
        <f t="shared" si="16"/>
        <v>45.2032</v>
      </c>
      <c r="P27" s="14">
        <f t="shared" si="16"/>
        <v>13.464</v>
      </c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</row>
    <row r="28" s="3" customFormat="1" spans="1:40">
      <c r="A28" s="9"/>
      <c r="B28" s="16" t="s">
        <v>9</v>
      </c>
      <c r="C28" s="9">
        <f t="shared" ref="C28:J28" si="17">ROUND(C27,0)</f>
        <v>0</v>
      </c>
      <c r="D28" s="9">
        <f t="shared" si="17"/>
        <v>17</v>
      </c>
      <c r="E28" s="9">
        <f t="shared" si="17"/>
        <v>14</v>
      </c>
      <c r="F28" s="17" t="s">
        <v>9</v>
      </c>
      <c r="G28" s="9">
        <f t="shared" si="17"/>
        <v>0</v>
      </c>
      <c r="H28" s="9">
        <f t="shared" si="17"/>
        <v>16</v>
      </c>
      <c r="I28" s="9">
        <f t="shared" si="17"/>
        <v>32</v>
      </c>
      <c r="J28" s="22">
        <f t="shared" si="17"/>
        <v>13</v>
      </c>
      <c r="K28" s="17" t="s">
        <v>9</v>
      </c>
      <c r="L28" s="23">
        <f t="shared" ref="L28:P28" si="18">ROUND(L27,0)</f>
        <v>0</v>
      </c>
      <c r="M28" s="23">
        <f t="shared" si="18"/>
        <v>16</v>
      </c>
      <c r="N28" s="23">
        <f t="shared" si="18"/>
        <v>48</v>
      </c>
      <c r="O28" s="24">
        <f t="shared" si="18"/>
        <v>45</v>
      </c>
      <c r="P28" s="25">
        <f t="shared" si="18"/>
        <v>13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>
      <c r="A29" s="7"/>
      <c r="B29" s="7"/>
      <c r="C29" s="7"/>
      <c r="D29" s="7"/>
      <c r="E29" s="7"/>
      <c r="F29" s="8"/>
      <c r="G29" s="7"/>
      <c r="H29" s="7"/>
      <c r="I29" s="7"/>
      <c r="J29" s="18"/>
      <c r="K29" s="10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</row>
    <row r="30" s="2" customFormat="1" spans="1:40">
      <c r="A30" s="14"/>
      <c r="B30" s="14">
        <v>5</v>
      </c>
      <c r="C30" s="14">
        <f>C27*2</f>
        <v>0</v>
      </c>
      <c r="D30" s="14">
        <f>D27*2</f>
        <v>33.9648</v>
      </c>
      <c r="E30" s="14">
        <f>E27*2</f>
        <v>27.2288</v>
      </c>
      <c r="F30" s="15">
        <v>5</v>
      </c>
      <c r="G30" s="14">
        <f t="shared" ref="G30:J30" si="19">G27*2</f>
        <v>0.0032</v>
      </c>
      <c r="H30" s="14">
        <f t="shared" si="19"/>
        <v>32.0736</v>
      </c>
      <c r="I30" s="14">
        <f t="shared" si="19"/>
        <v>63.7056</v>
      </c>
      <c r="J30" s="20">
        <f t="shared" si="19"/>
        <v>26.9152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</row>
    <row r="31" s="3" customFormat="1" spans="1:40">
      <c r="A31" s="9"/>
      <c r="B31" s="16" t="s">
        <v>9</v>
      </c>
      <c r="C31" s="9">
        <f t="shared" ref="C31:J31" si="20">ROUND(C30,0)</f>
        <v>0</v>
      </c>
      <c r="D31" s="9">
        <f t="shared" si="20"/>
        <v>34</v>
      </c>
      <c r="E31" s="9">
        <f t="shared" si="20"/>
        <v>27</v>
      </c>
      <c r="F31" s="17" t="s">
        <v>9</v>
      </c>
      <c r="G31" s="9">
        <f t="shared" si="20"/>
        <v>0</v>
      </c>
      <c r="H31" s="9">
        <f t="shared" si="20"/>
        <v>32</v>
      </c>
      <c r="I31" s="9">
        <f t="shared" si="20"/>
        <v>64</v>
      </c>
      <c r="J31" s="22">
        <f t="shared" si="20"/>
        <v>27</v>
      </c>
      <c r="K31" s="17"/>
      <c r="L31" s="23"/>
      <c r="M31" s="23"/>
      <c r="N31" s="23"/>
      <c r="O31" s="24"/>
      <c r="P31" s="25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</row>
    <row r="32" spans="1:40">
      <c r="A32" s="7"/>
      <c r="B32" s="7"/>
      <c r="C32" s="7"/>
      <c r="D32" s="7"/>
      <c r="E32" s="7"/>
      <c r="F32" s="8"/>
      <c r="G32" s="7"/>
      <c r="H32" s="7"/>
      <c r="I32" s="7"/>
      <c r="J32" s="18"/>
      <c r="K32" s="10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</row>
    <row r="33" s="2" customFormat="1" spans="1:40">
      <c r="A33" s="14"/>
      <c r="B33" s="14">
        <v>6</v>
      </c>
      <c r="C33" s="14">
        <f>C30*2</f>
        <v>0</v>
      </c>
      <c r="D33" s="14">
        <f>D30*2</f>
        <v>67.9296</v>
      </c>
      <c r="E33" s="14">
        <f>E30*2</f>
        <v>54.4576</v>
      </c>
      <c r="F33" s="15"/>
      <c r="G33" s="14"/>
      <c r="H33" s="14"/>
      <c r="I33" s="14"/>
      <c r="J33" s="20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</row>
    <row r="34" s="3" customFormat="1" spans="1:40">
      <c r="A34" s="9"/>
      <c r="B34" s="16" t="s">
        <v>13</v>
      </c>
      <c r="C34" s="9">
        <f>ROUND(C33,0)</f>
        <v>0</v>
      </c>
      <c r="D34" s="9">
        <f>ROUND(D33,0)</f>
        <v>68</v>
      </c>
      <c r="E34" s="9">
        <f>ROUND(E33,0)</f>
        <v>54</v>
      </c>
      <c r="F34" s="17"/>
      <c r="G34" s="9"/>
      <c r="H34" s="9"/>
      <c r="I34" s="9"/>
      <c r="J34" s="22" t="s">
        <v>18</v>
      </c>
      <c r="K34" s="17"/>
      <c r="L34" s="23"/>
      <c r="M34" s="23"/>
      <c r="N34" s="23"/>
      <c r="O34" s="24"/>
      <c r="P34" s="25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="3" customFormat="1" spans="1:40">
      <c r="A35" s="9"/>
      <c r="B35" s="16"/>
      <c r="C35" s="9"/>
      <c r="D35" s="9"/>
      <c r="E35" s="9"/>
      <c r="F35" s="17"/>
      <c r="G35" s="9"/>
      <c r="H35" s="9"/>
      <c r="I35" s="9"/>
      <c r="J35" s="22"/>
      <c r="K35" s="26"/>
      <c r="L35" s="23"/>
      <c r="M35" s="23"/>
      <c r="N35" s="23"/>
      <c r="O35" s="23"/>
      <c r="P35" s="16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</row>
    <row r="36" s="3" customFormat="1" spans="1:40">
      <c r="A36" s="9"/>
      <c r="B36" s="16"/>
      <c r="C36" s="9"/>
      <c r="D36" s="9"/>
      <c r="E36" s="9"/>
      <c r="F36" s="17"/>
      <c r="G36" s="9"/>
      <c r="H36" s="9"/>
      <c r="I36" s="9"/>
      <c r="J36" s="22"/>
      <c r="K36" s="26"/>
      <c r="L36" s="23"/>
      <c r="M36" s="23"/>
      <c r="N36" s="23"/>
      <c r="O36" s="23"/>
      <c r="P36" s="16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>
      <c r="A37" s="7"/>
      <c r="B37" s="9" t="s">
        <v>19</v>
      </c>
      <c r="C37" s="7" t="s">
        <v>1</v>
      </c>
      <c r="D37" s="7"/>
      <c r="E37" s="7"/>
      <c r="F37" s="8"/>
      <c r="G37" s="10" t="s">
        <v>2</v>
      </c>
      <c r="H37" s="7"/>
      <c r="I37" s="7"/>
      <c r="J37" s="18"/>
      <c r="K37" s="10"/>
      <c r="L37" s="7" t="s">
        <v>3</v>
      </c>
      <c r="M37" s="7"/>
      <c r="N37" s="7"/>
      <c r="O37" s="7"/>
      <c r="P37" s="7"/>
      <c r="Q37" s="7"/>
      <c r="R37" s="7"/>
      <c r="S37" s="7" t="s">
        <v>15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</row>
    <row r="38" s="1" customFormat="1" spans="1:40">
      <c r="A38" s="11"/>
      <c r="B38" s="11"/>
      <c r="C38" s="11">
        <v>1</v>
      </c>
      <c r="D38" s="11">
        <v>0.9886</v>
      </c>
      <c r="E38" s="11">
        <v>0.5347</v>
      </c>
      <c r="F38" s="12"/>
      <c r="G38" s="13">
        <v>1</v>
      </c>
      <c r="H38" s="11">
        <v>1</v>
      </c>
      <c r="I38" s="11">
        <v>0.8264</v>
      </c>
      <c r="J38" s="19">
        <v>0.539</v>
      </c>
      <c r="K38" s="13"/>
      <c r="L38" s="11">
        <v>0.9998</v>
      </c>
      <c r="M38" s="11">
        <v>0.9997</v>
      </c>
      <c r="N38" s="11">
        <v>0.9172</v>
      </c>
      <c r="O38" s="11">
        <v>0.7501</v>
      </c>
      <c r="P38" s="11">
        <v>0.5404</v>
      </c>
      <c r="Q38" s="11"/>
      <c r="R38" s="11"/>
      <c r="S38" s="11">
        <v>0.9998</v>
      </c>
      <c r="T38" s="11">
        <v>0.9996</v>
      </c>
      <c r="U38" s="11">
        <v>0.9512</v>
      </c>
      <c r="V38" s="11">
        <v>0.8488</v>
      </c>
      <c r="W38" s="11">
        <v>0.7091</v>
      </c>
      <c r="X38" s="11">
        <v>0.5402</v>
      </c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="2" customFormat="1" spans="1:40">
      <c r="A39" s="14"/>
      <c r="B39" s="14">
        <v>2</v>
      </c>
      <c r="C39" s="14">
        <f t="shared" ref="C39:G39" si="21">C38*4</f>
        <v>4</v>
      </c>
      <c r="D39" s="14">
        <f>D38*4*2</f>
        <v>7.9088</v>
      </c>
      <c r="E39" s="14">
        <f t="shared" si="21"/>
        <v>2.1388</v>
      </c>
      <c r="F39" s="15">
        <v>2</v>
      </c>
      <c r="G39" s="14">
        <f t="shared" si="21"/>
        <v>4</v>
      </c>
      <c r="H39" s="14">
        <f>H38*4*3</f>
        <v>12</v>
      </c>
      <c r="I39" s="14">
        <f>I38*4*3</f>
        <v>9.9168</v>
      </c>
      <c r="J39" s="20">
        <f>J38*4</f>
        <v>2.156</v>
      </c>
      <c r="K39" s="21">
        <v>2</v>
      </c>
      <c r="L39" s="14">
        <f>L38*4</f>
        <v>3.9992</v>
      </c>
      <c r="M39" s="14">
        <f>M38*4*4</f>
        <v>15.9952</v>
      </c>
      <c r="N39" s="14">
        <f>N38*4*6</f>
        <v>22.0128</v>
      </c>
      <c r="O39" s="14">
        <f>O38*4*4</f>
        <v>12.0016</v>
      </c>
      <c r="P39" s="14">
        <f>P38*4</f>
        <v>2.1616</v>
      </c>
      <c r="Q39" s="14"/>
      <c r="R39" s="14">
        <v>2</v>
      </c>
      <c r="S39" s="14">
        <f>S38*4</f>
        <v>3.9992</v>
      </c>
      <c r="T39" s="14">
        <f>T38*4*5</f>
        <v>19.992</v>
      </c>
      <c r="U39" s="14">
        <f>U38*4*20</f>
        <v>76.096</v>
      </c>
      <c r="V39" s="14">
        <f>V38*4*20</f>
        <v>67.904</v>
      </c>
      <c r="W39" s="14">
        <f>W38*4*5</f>
        <v>14.182</v>
      </c>
      <c r="X39" s="14">
        <f>X38*4</f>
        <v>2.1608</v>
      </c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</row>
    <row r="40" s="3" customFormat="1" spans="1:40">
      <c r="A40" s="9"/>
      <c r="B40" s="16"/>
      <c r="C40" s="9">
        <f t="shared" ref="C40:J40" si="22">ROUND(C39,0)</f>
        <v>4</v>
      </c>
      <c r="D40" s="9">
        <f t="shared" si="22"/>
        <v>8</v>
      </c>
      <c r="E40" s="9">
        <f t="shared" si="22"/>
        <v>2</v>
      </c>
      <c r="F40" s="17"/>
      <c r="G40" s="9">
        <f t="shared" si="22"/>
        <v>4</v>
      </c>
      <c r="H40" s="9">
        <f t="shared" si="22"/>
        <v>12</v>
      </c>
      <c r="I40" s="9">
        <f t="shared" si="22"/>
        <v>10</v>
      </c>
      <c r="J40" s="22">
        <f t="shared" si="22"/>
        <v>2</v>
      </c>
      <c r="K40" s="17" t="s">
        <v>20</v>
      </c>
      <c r="L40" s="23">
        <f t="shared" ref="L40:P40" si="23">ROUND(L39,0)</f>
        <v>4</v>
      </c>
      <c r="M40" s="23">
        <f t="shared" si="23"/>
        <v>16</v>
      </c>
      <c r="N40" s="23">
        <f t="shared" si="23"/>
        <v>22</v>
      </c>
      <c r="O40" s="24">
        <f t="shared" si="23"/>
        <v>12</v>
      </c>
      <c r="P40" s="25">
        <f t="shared" si="23"/>
        <v>2</v>
      </c>
      <c r="Q40" s="9"/>
      <c r="R40" s="9"/>
      <c r="S40" s="9">
        <v>4</v>
      </c>
      <c r="T40" s="9">
        <v>20</v>
      </c>
      <c r="U40" s="9">
        <v>76</v>
      </c>
      <c r="V40" s="9">
        <v>68</v>
      </c>
      <c r="W40" s="9">
        <v>14</v>
      </c>
      <c r="X40" s="9">
        <v>2</v>
      </c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spans="1:40">
      <c r="A41" s="7"/>
      <c r="B41" s="7"/>
      <c r="C41" s="7"/>
      <c r="D41" s="7"/>
      <c r="E41" s="7"/>
      <c r="F41" s="8"/>
      <c r="G41" s="7"/>
      <c r="H41" s="7"/>
      <c r="I41" s="7"/>
      <c r="J41" s="18"/>
      <c r="K41" s="10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</row>
    <row r="42" s="2" customFormat="1" spans="1:40">
      <c r="A42" s="14"/>
      <c r="B42" s="14">
        <v>3</v>
      </c>
      <c r="C42" s="14">
        <f t="shared" ref="C42:J42" si="24">C39*2</f>
        <v>8</v>
      </c>
      <c r="D42" s="14">
        <f t="shared" si="24"/>
        <v>15.8176</v>
      </c>
      <c r="E42" s="14">
        <f t="shared" si="24"/>
        <v>4.2776</v>
      </c>
      <c r="F42" s="15">
        <v>3</v>
      </c>
      <c r="G42" s="14">
        <f t="shared" si="24"/>
        <v>8</v>
      </c>
      <c r="H42" s="14">
        <f t="shared" si="24"/>
        <v>24</v>
      </c>
      <c r="I42" s="14">
        <f t="shared" si="24"/>
        <v>19.8336</v>
      </c>
      <c r="J42" s="20">
        <f t="shared" si="24"/>
        <v>4.312</v>
      </c>
      <c r="K42" s="14">
        <v>3</v>
      </c>
      <c r="L42" s="14">
        <f t="shared" ref="L42:P42" si="25">L39*2</f>
        <v>7.9984</v>
      </c>
      <c r="M42" s="14">
        <f t="shared" si="25"/>
        <v>31.9904</v>
      </c>
      <c r="N42" s="14">
        <f t="shared" si="25"/>
        <v>44.0256</v>
      </c>
      <c r="O42" s="14">
        <f t="shared" si="25"/>
        <v>24.0032</v>
      </c>
      <c r="P42" s="14">
        <f t="shared" si="25"/>
        <v>4.3232</v>
      </c>
      <c r="Q42" s="14"/>
      <c r="R42" s="14">
        <v>3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</row>
    <row r="43" s="3" customFormat="1" spans="1:40">
      <c r="A43" s="9"/>
      <c r="B43" s="16"/>
      <c r="C43" s="9">
        <f t="shared" ref="C43:J43" si="26">ROUND(C42,0)</f>
        <v>8</v>
      </c>
      <c r="D43" s="9">
        <f t="shared" si="26"/>
        <v>16</v>
      </c>
      <c r="E43" s="9">
        <f t="shared" si="26"/>
        <v>4</v>
      </c>
      <c r="F43" s="17" t="s">
        <v>21</v>
      </c>
      <c r="G43" s="9">
        <f t="shared" si="26"/>
        <v>8</v>
      </c>
      <c r="H43" s="9">
        <f t="shared" si="26"/>
        <v>24</v>
      </c>
      <c r="I43" s="9">
        <f t="shared" si="26"/>
        <v>20</v>
      </c>
      <c r="J43" s="22">
        <f t="shared" si="26"/>
        <v>4</v>
      </c>
      <c r="K43" s="17" t="s">
        <v>22</v>
      </c>
      <c r="L43" s="23">
        <f t="shared" ref="L43:P43" si="27">ROUND(L42,0)</f>
        <v>8</v>
      </c>
      <c r="M43" s="23">
        <f t="shared" si="27"/>
        <v>32</v>
      </c>
      <c r="N43" s="23">
        <f t="shared" si="27"/>
        <v>44</v>
      </c>
      <c r="O43" s="24">
        <f t="shared" si="27"/>
        <v>24</v>
      </c>
      <c r="P43" s="25">
        <f t="shared" si="27"/>
        <v>4</v>
      </c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</row>
    <row r="44" spans="1:40">
      <c r="A44" s="7"/>
      <c r="B44" s="7"/>
      <c r="C44" s="7"/>
      <c r="D44" s="7"/>
      <c r="E44" s="7"/>
      <c r="F44" s="8"/>
      <c r="G44" s="7"/>
      <c r="H44" s="7"/>
      <c r="I44" s="7"/>
      <c r="J44" s="18"/>
      <c r="K44" s="10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</row>
    <row r="45" s="2" customFormat="1" spans="1:40">
      <c r="A45" s="14"/>
      <c r="B45" s="14">
        <v>4</v>
      </c>
      <c r="C45" s="14">
        <f t="shared" ref="C45:J45" si="28">C42*2</f>
        <v>16</v>
      </c>
      <c r="D45" s="14">
        <f t="shared" si="28"/>
        <v>31.6352</v>
      </c>
      <c r="E45" s="14">
        <f t="shared" si="28"/>
        <v>8.5552</v>
      </c>
      <c r="F45" s="15">
        <v>4</v>
      </c>
      <c r="G45" s="14">
        <f t="shared" si="28"/>
        <v>16</v>
      </c>
      <c r="H45" s="14">
        <f t="shared" si="28"/>
        <v>48</v>
      </c>
      <c r="I45" s="14">
        <f t="shared" si="28"/>
        <v>39.6672</v>
      </c>
      <c r="J45" s="20">
        <f t="shared" si="28"/>
        <v>8.624</v>
      </c>
      <c r="K45" s="14">
        <v>4</v>
      </c>
      <c r="L45" s="14">
        <f t="shared" ref="L45:P45" si="29">L42*2</f>
        <v>15.9968</v>
      </c>
      <c r="M45" s="14">
        <f t="shared" si="29"/>
        <v>63.9808</v>
      </c>
      <c r="N45" s="14">
        <f t="shared" si="29"/>
        <v>88.0512</v>
      </c>
      <c r="O45" s="14">
        <f t="shared" si="29"/>
        <v>48.0064</v>
      </c>
      <c r="P45" s="14">
        <f t="shared" si="29"/>
        <v>8.6464</v>
      </c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</row>
    <row r="46" s="3" customFormat="1" spans="1:40">
      <c r="A46" s="9"/>
      <c r="B46" s="16"/>
      <c r="C46" s="9">
        <f t="shared" ref="C46:J46" si="30">ROUND(C45,0)</f>
        <v>16</v>
      </c>
      <c r="D46" s="9">
        <f t="shared" si="30"/>
        <v>32</v>
      </c>
      <c r="E46" s="9">
        <f t="shared" si="30"/>
        <v>9</v>
      </c>
      <c r="F46" s="17" t="s">
        <v>9</v>
      </c>
      <c r="G46" s="9">
        <f t="shared" si="30"/>
        <v>16</v>
      </c>
      <c r="H46" s="9">
        <f t="shared" si="30"/>
        <v>48</v>
      </c>
      <c r="I46" s="9">
        <f t="shared" si="30"/>
        <v>40</v>
      </c>
      <c r="J46" s="22">
        <f t="shared" si="30"/>
        <v>9</v>
      </c>
      <c r="K46" s="17" t="s">
        <v>9</v>
      </c>
      <c r="L46" s="23">
        <f t="shared" ref="L46:P46" si="31">ROUND(L45,0)</f>
        <v>16</v>
      </c>
      <c r="M46" s="23">
        <f t="shared" si="31"/>
        <v>64</v>
      </c>
      <c r="N46" s="23">
        <f t="shared" si="31"/>
        <v>88</v>
      </c>
      <c r="O46" s="24">
        <f t="shared" si="31"/>
        <v>48</v>
      </c>
      <c r="P46" s="25">
        <f t="shared" si="31"/>
        <v>9</v>
      </c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</row>
    <row r="47" spans="1:40">
      <c r="A47" s="7"/>
      <c r="B47" s="7"/>
      <c r="C47" s="7"/>
      <c r="D47" s="7"/>
      <c r="E47" s="7"/>
      <c r="F47" s="8"/>
      <c r="G47" s="7"/>
      <c r="H47" s="7"/>
      <c r="I47" s="7"/>
      <c r="J47" s="18"/>
      <c r="K47" s="10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 s="2" customFormat="1" spans="1:40">
      <c r="A48" s="14"/>
      <c r="B48" s="14">
        <v>5</v>
      </c>
      <c r="C48" s="14">
        <f t="shared" ref="C48:J48" si="32">C45*2</f>
        <v>32</v>
      </c>
      <c r="D48" s="14">
        <f t="shared" si="32"/>
        <v>63.2704</v>
      </c>
      <c r="E48" s="14">
        <f t="shared" si="32"/>
        <v>17.1104</v>
      </c>
      <c r="F48" s="15">
        <v>5</v>
      </c>
      <c r="G48" s="14">
        <f t="shared" si="32"/>
        <v>32</v>
      </c>
      <c r="H48" s="14">
        <f t="shared" si="32"/>
        <v>96</v>
      </c>
      <c r="I48" s="14">
        <f t="shared" si="32"/>
        <v>79.3344</v>
      </c>
      <c r="J48" s="20">
        <f t="shared" si="32"/>
        <v>17.248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</row>
    <row r="49" s="3" customFormat="1" spans="1:40">
      <c r="A49" s="9"/>
      <c r="B49" s="16" t="s">
        <v>9</v>
      </c>
      <c r="C49" s="9">
        <f t="shared" ref="C49:J49" si="33">ROUND(C48,0)</f>
        <v>32</v>
      </c>
      <c r="D49" s="9">
        <f t="shared" si="33"/>
        <v>63</v>
      </c>
      <c r="E49" s="9">
        <f t="shared" si="33"/>
        <v>17</v>
      </c>
      <c r="F49" s="17" t="s">
        <v>9</v>
      </c>
      <c r="G49" s="9">
        <f t="shared" si="33"/>
        <v>32</v>
      </c>
      <c r="H49" s="9">
        <f t="shared" si="33"/>
        <v>96</v>
      </c>
      <c r="I49" s="9">
        <f t="shared" si="33"/>
        <v>79</v>
      </c>
      <c r="J49" s="22">
        <f t="shared" si="33"/>
        <v>17</v>
      </c>
      <c r="K49" s="17"/>
      <c r="L49" s="23"/>
      <c r="M49" s="23"/>
      <c r="N49" s="23"/>
      <c r="O49" s="24"/>
      <c r="P49" s="25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</row>
    <row r="50" spans="1:40">
      <c r="A50" s="7"/>
      <c r="B50" s="7"/>
      <c r="C50" s="7"/>
      <c r="D50" s="7"/>
      <c r="E50" s="7"/>
      <c r="F50" s="8"/>
      <c r="G50" s="7"/>
      <c r="H50" s="7"/>
      <c r="I50" s="7"/>
      <c r="J50" s="18"/>
      <c r="K50" s="10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</row>
    <row r="51" s="2" customFormat="1" spans="1:40">
      <c r="A51" s="14"/>
      <c r="B51" s="14">
        <v>6</v>
      </c>
      <c r="C51" s="14">
        <f>C48*2</f>
        <v>64</v>
      </c>
      <c r="D51" s="14">
        <f>D48*2</f>
        <v>126.5408</v>
      </c>
      <c r="E51" s="14">
        <f>E48*2</f>
        <v>34.2208</v>
      </c>
      <c r="F51" s="15"/>
      <c r="G51" s="14"/>
      <c r="H51" s="14"/>
      <c r="I51" s="14"/>
      <c r="J51" s="20"/>
      <c r="K51" s="21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</row>
    <row r="52" s="3" customFormat="1" spans="1:40">
      <c r="A52" s="9"/>
      <c r="B52" s="16" t="s">
        <v>13</v>
      </c>
      <c r="C52" s="9">
        <f>ROUND(C51,0)</f>
        <v>64</v>
      </c>
      <c r="D52" s="9">
        <f>ROUND(D51,0)</f>
        <v>127</v>
      </c>
      <c r="E52" s="9">
        <f>ROUND(E51,0)</f>
        <v>34</v>
      </c>
      <c r="F52" s="17"/>
      <c r="G52" s="9"/>
      <c r="H52" s="9"/>
      <c r="I52" s="9"/>
      <c r="J52" s="22"/>
      <c r="K52" s="17"/>
      <c r="L52" s="23"/>
      <c r="M52" s="23"/>
      <c r="N52" s="23"/>
      <c r="O52" s="24"/>
      <c r="P52" s="25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</row>
    <row r="53" s="3" customFormat="1" spans="1:40">
      <c r="A53" s="9"/>
      <c r="B53" s="16"/>
      <c r="C53" s="9"/>
      <c r="D53" s="9"/>
      <c r="E53" s="9"/>
      <c r="F53" s="17"/>
      <c r="G53" s="9"/>
      <c r="H53" s="9"/>
      <c r="I53" s="9"/>
      <c r="J53" s="22"/>
      <c r="K53" s="26"/>
      <c r="L53" s="23"/>
      <c r="M53" s="23"/>
      <c r="N53" s="23"/>
      <c r="O53" s="23"/>
      <c r="P53" s="16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</row>
    <row r="54" spans="1:40">
      <c r="A54" s="7"/>
      <c r="B54" s="7"/>
      <c r="C54" s="7"/>
      <c r="D54" s="7"/>
      <c r="E54" s="7"/>
      <c r="F54" s="8"/>
      <c r="G54" s="7"/>
      <c r="H54" s="7"/>
      <c r="I54" s="7"/>
      <c r="J54" s="18"/>
      <c r="K54" s="10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</row>
    <row r="55" spans="1:40">
      <c r="A55" s="7"/>
      <c r="B55" s="9" t="s">
        <v>23</v>
      </c>
      <c r="C55" s="7">
        <v>2</v>
      </c>
      <c r="D55" s="7"/>
      <c r="E55" s="7"/>
      <c r="F55" s="8"/>
      <c r="G55" s="10">
        <v>3</v>
      </c>
      <c r="H55" s="7"/>
      <c r="I55" s="7"/>
      <c r="J55" s="18"/>
      <c r="K55" s="10"/>
      <c r="L55" s="7">
        <v>4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</row>
    <row r="56" s="1" customFormat="1" spans="1:40">
      <c r="A56" s="11"/>
      <c r="B56" s="11"/>
      <c r="C56" s="11">
        <v>0</v>
      </c>
      <c r="D56" s="11">
        <v>0.5368</v>
      </c>
      <c r="E56" s="11">
        <v>0.767</v>
      </c>
      <c r="F56" s="12"/>
      <c r="G56" s="13">
        <v>0.0001</v>
      </c>
      <c r="H56" s="11">
        <v>0.3419</v>
      </c>
      <c r="I56" s="11">
        <v>0.6347</v>
      </c>
      <c r="J56" s="19">
        <v>0.759</v>
      </c>
      <c r="K56" s="13"/>
      <c r="L56" s="11">
        <v>0.0003</v>
      </c>
      <c r="M56" s="11">
        <v>0.2494</v>
      </c>
      <c r="N56" s="11">
        <v>0.5021</v>
      </c>
      <c r="O56" s="11">
        <v>0.6555</v>
      </c>
      <c r="P56" s="11">
        <v>0.7618</v>
      </c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="2" customFormat="1" spans="1:40">
      <c r="A57" s="14"/>
      <c r="B57" s="14" t="s">
        <v>4</v>
      </c>
      <c r="C57" s="14">
        <f t="shared" ref="C57:G57" si="34">C56*4</f>
        <v>0</v>
      </c>
      <c r="D57" s="14">
        <f>D56*4*2</f>
        <v>4.2944</v>
      </c>
      <c r="E57" s="14">
        <f t="shared" si="34"/>
        <v>3.068</v>
      </c>
      <c r="F57" s="15" t="s">
        <v>4</v>
      </c>
      <c r="G57" s="14">
        <f t="shared" si="34"/>
        <v>0.0004</v>
      </c>
      <c r="H57" s="14">
        <f>H56*4*3</f>
        <v>4.1028</v>
      </c>
      <c r="I57" s="14">
        <f>I56*4*3</f>
        <v>7.6164</v>
      </c>
      <c r="J57" s="20">
        <f>J56*4</f>
        <v>3.036</v>
      </c>
      <c r="K57" s="21" t="s">
        <v>4</v>
      </c>
      <c r="L57" s="14">
        <f>L56*4</f>
        <v>0.0012</v>
      </c>
      <c r="M57" s="14">
        <f>M56*4*4</f>
        <v>3.9904</v>
      </c>
      <c r="N57" s="14">
        <f>N56*4*6</f>
        <v>12.0504</v>
      </c>
      <c r="O57" s="14">
        <f>O56*4*4</f>
        <v>10.488</v>
      </c>
      <c r="P57" s="14">
        <f>P56*4</f>
        <v>3.0472</v>
      </c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</row>
    <row r="58" s="3" customFormat="1" spans="1:40">
      <c r="A58" s="9"/>
      <c r="B58" s="16"/>
      <c r="C58" s="9">
        <f t="shared" ref="C58:J58" si="35">ROUND(C57,0)</f>
        <v>0</v>
      </c>
      <c r="D58" s="9">
        <f t="shared" si="35"/>
        <v>4</v>
      </c>
      <c r="E58" s="9">
        <f t="shared" si="35"/>
        <v>3</v>
      </c>
      <c r="F58" s="17" t="s">
        <v>24</v>
      </c>
      <c r="G58" s="9">
        <f t="shared" si="35"/>
        <v>0</v>
      </c>
      <c r="H58" s="9">
        <f t="shared" si="35"/>
        <v>4</v>
      </c>
      <c r="I58" s="9">
        <f t="shared" si="35"/>
        <v>8</v>
      </c>
      <c r="J58" s="22">
        <f t="shared" si="35"/>
        <v>3</v>
      </c>
      <c r="K58" s="17" t="s">
        <v>25</v>
      </c>
      <c r="L58" s="23">
        <f t="shared" ref="L58:P58" si="36">ROUND(L57,0)</f>
        <v>0</v>
      </c>
      <c r="M58" s="23">
        <f t="shared" si="36"/>
        <v>4</v>
      </c>
      <c r="N58" s="23">
        <f t="shared" si="36"/>
        <v>12</v>
      </c>
      <c r="O58" s="24">
        <f t="shared" si="36"/>
        <v>10</v>
      </c>
      <c r="P58" s="25">
        <f t="shared" si="36"/>
        <v>3</v>
      </c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</row>
    <row r="59" spans="1:40">
      <c r="A59" s="7" t="s">
        <v>26</v>
      </c>
      <c r="B59" s="7"/>
      <c r="C59" s="7"/>
      <c r="D59" s="7"/>
      <c r="E59" s="7"/>
      <c r="F59" s="8"/>
      <c r="G59" s="7"/>
      <c r="H59" s="7"/>
      <c r="I59" s="7"/>
      <c r="J59" s="18"/>
      <c r="K59" s="17"/>
      <c r="L59" s="23"/>
      <c r="M59" s="23"/>
      <c r="N59" s="23"/>
      <c r="O59" s="24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</row>
    <row r="60" s="2" customFormat="1" spans="1:40">
      <c r="A60" s="14"/>
      <c r="B60" s="14" t="s">
        <v>7</v>
      </c>
      <c r="C60" s="14">
        <f t="shared" ref="C60:J60" si="37">C57*2</f>
        <v>0</v>
      </c>
      <c r="D60" s="14">
        <f t="shared" si="37"/>
        <v>8.5888</v>
      </c>
      <c r="E60" s="14">
        <f t="shared" si="37"/>
        <v>6.136</v>
      </c>
      <c r="F60" s="15">
        <v>3</v>
      </c>
      <c r="G60" s="14">
        <f t="shared" si="37"/>
        <v>0.0008</v>
      </c>
      <c r="H60" s="14">
        <f t="shared" si="37"/>
        <v>8.2056</v>
      </c>
      <c r="I60" s="14">
        <f t="shared" si="37"/>
        <v>15.2328</v>
      </c>
      <c r="J60" s="20">
        <f t="shared" si="37"/>
        <v>6.072</v>
      </c>
      <c r="K60" s="14">
        <v>3</v>
      </c>
      <c r="L60" s="14">
        <f t="shared" ref="L60:P60" si="38">L57*2</f>
        <v>0.0024</v>
      </c>
      <c r="M60" s="14">
        <f t="shared" si="38"/>
        <v>7.9808</v>
      </c>
      <c r="N60" s="14">
        <f t="shared" si="38"/>
        <v>24.1008</v>
      </c>
      <c r="O60" s="14">
        <f t="shared" si="38"/>
        <v>20.976</v>
      </c>
      <c r="P60" s="14">
        <f t="shared" si="38"/>
        <v>6.0944</v>
      </c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</row>
    <row r="61" s="3" customFormat="1" spans="1:40">
      <c r="A61" s="9"/>
      <c r="B61" s="16"/>
      <c r="C61" s="9">
        <f t="shared" ref="C61:J61" si="39">ROUND(C60,0)</f>
        <v>0</v>
      </c>
      <c r="D61" s="9">
        <f t="shared" si="39"/>
        <v>9</v>
      </c>
      <c r="E61" s="9">
        <f t="shared" si="39"/>
        <v>6</v>
      </c>
      <c r="F61" s="17" t="s">
        <v>27</v>
      </c>
      <c r="G61" s="9">
        <f t="shared" si="39"/>
        <v>0</v>
      </c>
      <c r="H61" s="9">
        <f t="shared" si="39"/>
        <v>8</v>
      </c>
      <c r="I61" s="9">
        <f t="shared" si="39"/>
        <v>15</v>
      </c>
      <c r="J61" s="22">
        <f t="shared" si="39"/>
        <v>6</v>
      </c>
      <c r="K61" s="17" t="s">
        <v>9</v>
      </c>
      <c r="L61" s="23">
        <f t="shared" ref="L61:P61" si="40">ROUND(L60,0)</f>
        <v>0</v>
      </c>
      <c r="M61" s="23">
        <f>ROUND(M60,0)</f>
        <v>8</v>
      </c>
      <c r="N61" s="23">
        <f t="shared" si="40"/>
        <v>24</v>
      </c>
      <c r="O61" s="24">
        <f t="shared" si="40"/>
        <v>21</v>
      </c>
      <c r="P61" s="25">
        <f t="shared" si="40"/>
        <v>6</v>
      </c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</row>
    <row r="62" spans="1:40">
      <c r="A62" s="7" t="s">
        <v>28</v>
      </c>
      <c r="B62" s="7"/>
      <c r="C62" s="7"/>
      <c r="D62" s="7"/>
      <c r="E62" s="7"/>
      <c r="F62" s="8"/>
      <c r="G62" s="7"/>
      <c r="H62" s="7"/>
      <c r="I62" s="7"/>
      <c r="J62" s="18"/>
      <c r="K62" s="10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</row>
    <row r="63" s="2" customFormat="1" spans="1:40">
      <c r="A63" s="14"/>
      <c r="B63" s="14" t="s">
        <v>10</v>
      </c>
      <c r="C63" s="14">
        <f t="shared" ref="C63:J63" si="41">C60*2</f>
        <v>0</v>
      </c>
      <c r="D63" s="14">
        <f t="shared" si="41"/>
        <v>17.1776</v>
      </c>
      <c r="E63" s="14">
        <f t="shared" si="41"/>
        <v>12.272</v>
      </c>
      <c r="F63" s="15">
        <v>4</v>
      </c>
      <c r="G63" s="14">
        <f t="shared" si="41"/>
        <v>0.0016</v>
      </c>
      <c r="H63" s="14">
        <f t="shared" si="41"/>
        <v>16.4112</v>
      </c>
      <c r="I63" s="14">
        <f t="shared" si="41"/>
        <v>30.4656</v>
      </c>
      <c r="J63" s="20">
        <f t="shared" si="41"/>
        <v>12.144</v>
      </c>
      <c r="K63" s="14">
        <v>4</v>
      </c>
      <c r="L63" s="14">
        <f t="shared" ref="L63:P63" si="42">L60*2</f>
        <v>0.0048</v>
      </c>
      <c r="M63" s="14">
        <f t="shared" si="42"/>
        <v>15.9616</v>
      </c>
      <c r="N63" s="14">
        <f t="shared" si="42"/>
        <v>48.2016</v>
      </c>
      <c r="O63" s="14">
        <f t="shared" si="42"/>
        <v>41.952</v>
      </c>
      <c r="P63" s="14">
        <f t="shared" si="42"/>
        <v>12.1888</v>
      </c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</row>
    <row r="64" s="3" customFormat="1" spans="1:40">
      <c r="A64" s="9"/>
      <c r="B64" s="16" t="s">
        <v>9</v>
      </c>
      <c r="C64" s="9">
        <f t="shared" ref="C64:J64" si="43">ROUND(C63,0)</f>
        <v>0</v>
      </c>
      <c r="D64" s="9">
        <f t="shared" si="43"/>
        <v>17</v>
      </c>
      <c r="E64" s="9">
        <f t="shared" si="43"/>
        <v>12</v>
      </c>
      <c r="F64" s="17"/>
      <c r="G64" s="9">
        <f t="shared" si="43"/>
        <v>0</v>
      </c>
      <c r="H64" s="9">
        <f t="shared" si="43"/>
        <v>16</v>
      </c>
      <c r="I64" s="9">
        <f t="shared" si="43"/>
        <v>30</v>
      </c>
      <c r="J64" s="22">
        <f t="shared" si="43"/>
        <v>12</v>
      </c>
      <c r="K64" s="17" t="s">
        <v>9</v>
      </c>
      <c r="L64" s="23">
        <f t="shared" ref="L64:P64" si="44">ROUND(L63,0)</f>
        <v>0</v>
      </c>
      <c r="M64" s="23">
        <f t="shared" si="44"/>
        <v>16</v>
      </c>
      <c r="N64" s="23">
        <f t="shared" si="44"/>
        <v>48</v>
      </c>
      <c r="O64" s="24">
        <f t="shared" si="44"/>
        <v>42</v>
      </c>
      <c r="P64" s="25">
        <f t="shared" si="44"/>
        <v>12</v>
      </c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</row>
    <row r="65" spans="1:40">
      <c r="A65" s="7"/>
      <c r="B65" s="7"/>
      <c r="C65" s="7"/>
      <c r="D65" s="7"/>
      <c r="E65" s="7"/>
      <c r="F65" s="8"/>
      <c r="G65" s="7"/>
      <c r="H65" s="7"/>
      <c r="I65" s="7"/>
      <c r="J65" s="18"/>
      <c r="K65" s="10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</row>
    <row r="66" s="2" customFormat="1" spans="1:40">
      <c r="A66" s="14"/>
      <c r="B66" s="14" t="s">
        <v>11</v>
      </c>
      <c r="C66" s="14">
        <f t="shared" ref="C66:J66" si="45">C63*2</f>
        <v>0</v>
      </c>
      <c r="D66" s="14">
        <f t="shared" si="45"/>
        <v>34.3552</v>
      </c>
      <c r="E66" s="14">
        <f t="shared" si="45"/>
        <v>24.544</v>
      </c>
      <c r="F66" s="15">
        <v>5</v>
      </c>
      <c r="G66" s="14">
        <f t="shared" si="45"/>
        <v>0.0032</v>
      </c>
      <c r="H66" s="14">
        <f t="shared" si="45"/>
        <v>32.8224</v>
      </c>
      <c r="I66" s="14">
        <f t="shared" si="45"/>
        <v>60.9312</v>
      </c>
      <c r="J66" s="20">
        <f t="shared" si="45"/>
        <v>24.288</v>
      </c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="3" customFormat="1" spans="1:40">
      <c r="A67" s="9"/>
      <c r="B67" s="16" t="s">
        <v>9</v>
      </c>
      <c r="C67" s="9">
        <f t="shared" ref="C67:J67" si="46">ROUND(C66,0)</f>
        <v>0</v>
      </c>
      <c r="D67" s="9">
        <f t="shared" si="46"/>
        <v>34</v>
      </c>
      <c r="E67" s="9">
        <f t="shared" si="46"/>
        <v>25</v>
      </c>
      <c r="F67" s="17"/>
      <c r="G67" s="9">
        <f t="shared" si="46"/>
        <v>0</v>
      </c>
      <c r="H67" s="9">
        <f t="shared" si="46"/>
        <v>33</v>
      </c>
      <c r="I67" s="9">
        <f t="shared" si="46"/>
        <v>61</v>
      </c>
      <c r="J67" s="22">
        <f t="shared" si="46"/>
        <v>24</v>
      </c>
      <c r="K67" s="17"/>
      <c r="L67" s="23"/>
      <c r="M67" s="23"/>
      <c r="N67" s="23"/>
      <c r="O67" s="24"/>
      <c r="P67" s="25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</row>
    <row r="68" spans="1:40">
      <c r="A68" s="7"/>
      <c r="B68" s="7"/>
      <c r="C68" s="7"/>
      <c r="D68" s="7"/>
      <c r="E68" s="7"/>
      <c r="F68" s="8"/>
      <c r="G68" s="7"/>
      <c r="H68" s="7"/>
      <c r="I68" s="7"/>
      <c r="J68" s="18"/>
      <c r="K68" s="10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</row>
    <row r="69" s="2" customFormat="1" spans="1:40">
      <c r="A69" s="14"/>
      <c r="B69" s="14" t="s">
        <v>12</v>
      </c>
      <c r="C69" s="14">
        <f>C66*2</f>
        <v>0</v>
      </c>
      <c r="D69" s="14">
        <f>D66*2</f>
        <v>68.7104</v>
      </c>
      <c r="E69" s="14">
        <f>E66*2</f>
        <v>49.088</v>
      </c>
      <c r="F69" s="15"/>
      <c r="G69" s="14"/>
      <c r="H69" s="14"/>
      <c r="I69" s="14"/>
      <c r="J69" s="20"/>
      <c r="K69" s="21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</row>
    <row r="70" s="3" customFormat="1" spans="1:40">
      <c r="A70" s="9"/>
      <c r="B70" s="16"/>
      <c r="C70" s="9">
        <f>ROUND(C69,0)</f>
        <v>0</v>
      </c>
      <c r="D70" s="9">
        <f>ROUND(D69,0)</f>
        <v>69</v>
      </c>
      <c r="E70" s="9">
        <f>ROUND(E69,0)</f>
        <v>49</v>
      </c>
      <c r="F70" s="17"/>
      <c r="G70" s="9"/>
      <c r="H70" s="9"/>
      <c r="I70" s="9"/>
      <c r="J70" s="22"/>
      <c r="K70" s="17"/>
      <c r="L70" s="23"/>
      <c r="M70" s="23"/>
      <c r="N70" s="23"/>
      <c r="O70" s="24"/>
      <c r="P70" s="25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</row>
    <row r="71" spans="1:40">
      <c r="A71" s="7"/>
      <c r="B71" s="9"/>
      <c r="C71" s="7"/>
      <c r="D71" s="7"/>
      <c r="E71" s="7"/>
      <c r="F71" s="8"/>
      <c r="G71" s="10"/>
      <c r="H71" s="7"/>
      <c r="I71" s="7"/>
      <c r="J71" s="18"/>
      <c r="K71" s="10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</row>
    <row r="72" spans="1:40">
      <c r="A72" s="7"/>
      <c r="B72" s="9" t="s">
        <v>29</v>
      </c>
      <c r="C72" s="7" t="s">
        <v>1</v>
      </c>
      <c r="D72" s="7"/>
      <c r="E72" s="7"/>
      <c r="F72" s="8"/>
      <c r="G72" s="10" t="s">
        <v>2</v>
      </c>
      <c r="H72" s="7"/>
      <c r="I72" s="7"/>
      <c r="J72" s="18"/>
      <c r="K72" s="10"/>
      <c r="L72" s="7" t="s">
        <v>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</row>
    <row r="73" s="1" customFormat="1" spans="1:40">
      <c r="A73" s="11"/>
      <c r="B73" s="11"/>
      <c r="C73" s="11">
        <v>0.0063</v>
      </c>
      <c r="D73" s="11">
        <v>0.4641</v>
      </c>
      <c r="E73" s="11">
        <v>0.6885</v>
      </c>
      <c r="F73" s="12"/>
      <c r="G73" s="13">
        <v>0.0009</v>
      </c>
      <c r="H73" s="11">
        <v>0.3275</v>
      </c>
      <c r="I73" s="11">
        <v>0.5229</v>
      </c>
      <c r="J73" s="19">
        <v>0.6938</v>
      </c>
      <c r="K73" s="13"/>
      <c r="L73" s="11">
        <v>0.0004</v>
      </c>
      <c r="M73" s="11">
        <v>0.2486</v>
      </c>
      <c r="N73" s="11">
        <v>0.4209</v>
      </c>
      <c r="O73" s="11">
        <v>0.5686</v>
      </c>
      <c r="P73" s="11">
        <v>0.6931</v>
      </c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</row>
    <row r="74" s="2" customFormat="1" spans="1:40">
      <c r="A74" s="14"/>
      <c r="B74" s="14">
        <v>2</v>
      </c>
      <c r="C74" s="14">
        <f t="shared" ref="C74:G74" si="47">C73*4</f>
        <v>0.0252</v>
      </c>
      <c r="D74" s="14">
        <f>D73*4*2</f>
        <v>3.7128</v>
      </c>
      <c r="E74" s="14">
        <f t="shared" si="47"/>
        <v>2.754</v>
      </c>
      <c r="F74" s="15">
        <v>2</v>
      </c>
      <c r="G74" s="14">
        <f t="shared" si="47"/>
        <v>0.0036</v>
      </c>
      <c r="H74" s="14">
        <f>H73*4*3</f>
        <v>3.93</v>
      </c>
      <c r="I74" s="14">
        <f>I73*4*3</f>
        <v>6.2748</v>
      </c>
      <c r="J74" s="20">
        <f>J73*4</f>
        <v>2.7752</v>
      </c>
      <c r="K74" s="21">
        <v>2</v>
      </c>
      <c r="L74" s="14">
        <f>L73*4</f>
        <v>0.0016</v>
      </c>
      <c r="M74" s="14">
        <f>M73*4*4</f>
        <v>3.9776</v>
      </c>
      <c r="N74" s="14">
        <f>N73*4*6</f>
        <v>10.1016</v>
      </c>
      <c r="O74" s="14">
        <f>O73*4*4</f>
        <v>9.0976</v>
      </c>
      <c r="P74" s="14">
        <f>P73*4</f>
        <v>2.7724</v>
      </c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</row>
    <row r="75" s="3" customFormat="1" spans="1:40">
      <c r="A75" s="9"/>
      <c r="B75" s="16"/>
      <c r="C75" s="9">
        <f t="shared" ref="C75:J75" si="48">ROUND(C74,0)</f>
        <v>0</v>
      </c>
      <c r="D75" s="9">
        <f t="shared" si="48"/>
        <v>4</v>
      </c>
      <c r="E75" s="9">
        <f t="shared" si="48"/>
        <v>3</v>
      </c>
      <c r="F75" s="17"/>
      <c r="G75" s="9">
        <f t="shared" si="48"/>
        <v>0</v>
      </c>
      <c r="H75" s="9">
        <f t="shared" si="48"/>
        <v>4</v>
      </c>
      <c r="I75" s="9">
        <f t="shared" si="48"/>
        <v>6</v>
      </c>
      <c r="J75" s="22">
        <f t="shared" si="48"/>
        <v>3</v>
      </c>
      <c r="K75" s="17" t="s">
        <v>30</v>
      </c>
      <c r="L75" s="23">
        <f t="shared" ref="L75:P75" si="49">ROUND(L74,0)</f>
        <v>0</v>
      </c>
      <c r="M75" s="23">
        <f t="shared" si="49"/>
        <v>4</v>
      </c>
      <c r="N75" s="23">
        <f t="shared" si="49"/>
        <v>10</v>
      </c>
      <c r="O75" s="24">
        <f t="shared" si="49"/>
        <v>9</v>
      </c>
      <c r="P75" s="25">
        <f t="shared" si="49"/>
        <v>3</v>
      </c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</row>
    <row r="76" spans="1:40">
      <c r="A76" s="7"/>
      <c r="B76" s="7"/>
      <c r="C76" s="7"/>
      <c r="D76" s="7"/>
      <c r="E76" s="7"/>
      <c r="F76" s="8"/>
      <c r="G76" s="7"/>
      <c r="H76" s="7"/>
      <c r="I76" s="7"/>
      <c r="J76" s="18"/>
      <c r="K76" s="10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</row>
    <row r="77" s="2" customFormat="1" spans="1:40">
      <c r="A77" s="14"/>
      <c r="B77" s="14">
        <v>3</v>
      </c>
      <c r="C77" s="14">
        <f t="shared" ref="C77:J77" si="50">C74*2</f>
        <v>0.0504</v>
      </c>
      <c r="D77" s="14">
        <f t="shared" si="50"/>
        <v>7.4256</v>
      </c>
      <c r="E77" s="14">
        <f t="shared" si="50"/>
        <v>5.508</v>
      </c>
      <c r="F77" s="15">
        <v>3</v>
      </c>
      <c r="G77" s="14">
        <f t="shared" si="50"/>
        <v>0.0072</v>
      </c>
      <c r="H77" s="14">
        <f t="shared" si="50"/>
        <v>7.86</v>
      </c>
      <c r="I77" s="14">
        <f t="shared" si="50"/>
        <v>12.5496</v>
      </c>
      <c r="J77" s="20">
        <f t="shared" si="50"/>
        <v>5.5504</v>
      </c>
      <c r="K77" s="14">
        <v>3</v>
      </c>
      <c r="L77" s="14">
        <f t="shared" ref="L77:P77" si="51">L74*2</f>
        <v>0.0032</v>
      </c>
      <c r="M77" s="14">
        <f t="shared" si="51"/>
        <v>7.9552</v>
      </c>
      <c r="N77" s="14">
        <f t="shared" si="51"/>
        <v>20.2032</v>
      </c>
      <c r="O77" s="14">
        <f t="shared" si="51"/>
        <v>18.1952</v>
      </c>
      <c r="P77" s="14">
        <f t="shared" si="51"/>
        <v>5.5448</v>
      </c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</row>
    <row r="78" s="3" customFormat="1" spans="1:40">
      <c r="A78" s="9"/>
      <c r="B78" s="16"/>
      <c r="C78" s="9">
        <f t="shared" ref="C78:J78" si="52">ROUND(C77,0)</f>
        <v>0</v>
      </c>
      <c r="D78" s="9">
        <f t="shared" si="52"/>
        <v>7</v>
      </c>
      <c r="E78" s="9">
        <f t="shared" si="52"/>
        <v>6</v>
      </c>
      <c r="F78" s="17" t="s">
        <v>9</v>
      </c>
      <c r="G78" s="9">
        <f t="shared" si="52"/>
        <v>0</v>
      </c>
      <c r="H78" s="9">
        <f t="shared" si="52"/>
        <v>8</v>
      </c>
      <c r="I78" s="9">
        <f t="shared" si="52"/>
        <v>13</v>
      </c>
      <c r="J78" s="22">
        <f t="shared" si="52"/>
        <v>6</v>
      </c>
      <c r="K78" s="17" t="s">
        <v>31</v>
      </c>
      <c r="L78" s="23">
        <f t="shared" ref="L78:P78" si="53">ROUND(L77,0)</f>
        <v>0</v>
      </c>
      <c r="M78" s="23">
        <f t="shared" si="53"/>
        <v>8</v>
      </c>
      <c r="N78" s="23">
        <f t="shared" si="53"/>
        <v>20</v>
      </c>
      <c r="O78" s="24">
        <f t="shared" si="53"/>
        <v>18</v>
      </c>
      <c r="P78" s="25">
        <f t="shared" si="53"/>
        <v>6</v>
      </c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</row>
    <row r="79" spans="1:40">
      <c r="A79" s="7"/>
      <c r="B79" s="7"/>
      <c r="C79" s="7"/>
      <c r="D79" s="7"/>
      <c r="E79" s="7"/>
      <c r="F79" s="8"/>
      <c r="G79" s="7"/>
      <c r="H79" s="7"/>
      <c r="I79" s="7"/>
      <c r="J79" s="18"/>
      <c r="K79" s="10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</row>
    <row r="80" s="2" customFormat="1" spans="1:40">
      <c r="A80" s="14"/>
      <c r="B80" s="14">
        <v>4</v>
      </c>
      <c r="C80" s="14">
        <f t="shared" ref="C80:J80" si="54">C77*2</f>
        <v>0.1008</v>
      </c>
      <c r="D80" s="14">
        <f t="shared" si="54"/>
        <v>14.8512</v>
      </c>
      <c r="E80" s="14">
        <f t="shared" si="54"/>
        <v>11.016</v>
      </c>
      <c r="F80" s="15">
        <v>4</v>
      </c>
      <c r="G80" s="14">
        <f t="shared" si="54"/>
        <v>0.0144</v>
      </c>
      <c r="H80" s="14">
        <f t="shared" si="54"/>
        <v>15.72</v>
      </c>
      <c r="I80" s="14">
        <f t="shared" si="54"/>
        <v>25.0992</v>
      </c>
      <c r="J80" s="20">
        <f t="shared" si="54"/>
        <v>11.1008</v>
      </c>
      <c r="K80" s="14">
        <v>4</v>
      </c>
      <c r="L80" s="14">
        <f t="shared" ref="L80:P80" si="55">L77*2</f>
        <v>0.0064</v>
      </c>
      <c r="M80" s="14">
        <f t="shared" si="55"/>
        <v>15.9104</v>
      </c>
      <c r="N80" s="14">
        <f t="shared" si="55"/>
        <v>40.4064</v>
      </c>
      <c r="O80" s="14">
        <f t="shared" si="55"/>
        <v>36.3904</v>
      </c>
      <c r="P80" s="14">
        <f t="shared" si="55"/>
        <v>11.0896</v>
      </c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</row>
    <row r="81" s="3" customFormat="1" spans="1:40">
      <c r="A81" s="9"/>
      <c r="B81" s="16" t="s">
        <v>32</v>
      </c>
      <c r="C81" s="9">
        <f t="shared" ref="C81:J81" si="56">ROUND(C80,0)</f>
        <v>0</v>
      </c>
      <c r="D81" s="9">
        <f t="shared" si="56"/>
        <v>15</v>
      </c>
      <c r="E81" s="9">
        <f t="shared" si="56"/>
        <v>11</v>
      </c>
      <c r="F81" s="17" t="s">
        <v>33</v>
      </c>
      <c r="G81" s="9">
        <f t="shared" si="56"/>
        <v>0</v>
      </c>
      <c r="H81" s="9">
        <f t="shared" si="56"/>
        <v>16</v>
      </c>
      <c r="I81" s="9">
        <f t="shared" si="56"/>
        <v>25</v>
      </c>
      <c r="J81" s="22">
        <f t="shared" si="56"/>
        <v>11</v>
      </c>
      <c r="K81" s="17" t="s">
        <v>9</v>
      </c>
      <c r="L81" s="23">
        <f t="shared" ref="L81:P81" si="57">ROUND(L80,0)</f>
        <v>0</v>
      </c>
      <c r="M81" s="23">
        <f t="shared" si="57"/>
        <v>16</v>
      </c>
      <c r="N81" s="23">
        <f t="shared" si="57"/>
        <v>40</v>
      </c>
      <c r="O81" s="24">
        <f t="shared" si="57"/>
        <v>36</v>
      </c>
      <c r="P81" s="25">
        <f t="shared" si="57"/>
        <v>11</v>
      </c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</row>
    <row r="82" spans="1:40">
      <c r="A82" s="7"/>
      <c r="B82" s="7"/>
      <c r="C82" s="7"/>
      <c r="D82" s="7"/>
      <c r="E82" s="7"/>
      <c r="F82" s="8"/>
      <c r="G82" s="7"/>
      <c r="H82" s="7"/>
      <c r="I82" s="7"/>
      <c r="J82" s="18"/>
      <c r="K82" s="10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</row>
    <row r="83" s="2" customFormat="1" spans="1:40">
      <c r="A83" s="14"/>
      <c r="B83" s="14">
        <v>5</v>
      </c>
      <c r="C83" s="14">
        <f t="shared" ref="C83:J83" si="58">C80*2</f>
        <v>0.2016</v>
      </c>
      <c r="D83" s="14">
        <f t="shared" si="58"/>
        <v>29.7024</v>
      </c>
      <c r="E83" s="14">
        <f t="shared" si="58"/>
        <v>22.032</v>
      </c>
      <c r="F83" s="15">
        <v>5</v>
      </c>
      <c r="G83" s="14">
        <f t="shared" si="58"/>
        <v>0.0288</v>
      </c>
      <c r="H83" s="14">
        <f t="shared" si="58"/>
        <v>31.44</v>
      </c>
      <c r="I83" s="14">
        <f t="shared" si="58"/>
        <v>50.1984</v>
      </c>
      <c r="J83" s="20">
        <f t="shared" si="58"/>
        <v>22.2016</v>
      </c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</row>
    <row r="84" s="3" customFormat="1" spans="1:40">
      <c r="A84" s="9"/>
      <c r="B84" s="16" t="s">
        <v>34</v>
      </c>
      <c r="C84" s="9">
        <f t="shared" ref="C84:J84" si="59">ROUND(C83,0)</f>
        <v>0</v>
      </c>
      <c r="D84" s="9">
        <f t="shared" si="59"/>
        <v>30</v>
      </c>
      <c r="E84" s="9">
        <f t="shared" si="59"/>
        <v>22</v>
      </c>
      <c r="F84" s="17" t="s">
        <v>9</v>
      </c>
      <c r="G84" s="9">
        <f t="shared" si="59"/>
        <v>0</v>
      </c>
      <c r="H84" s="9">
        <f t="shared" si="59"/>
        <v>31</v>
      </c>
      <c r="I84" s="9">
        <f t="shared" si="59"/>
        <v>50</v>
      </c>
      <c r="J84" s="22">
        <f t="shared" si="59"/>
        <v>22</v>
      </c>
      <c r="K84" s="17"/>
      <c r="L84" s="23"/>
      <c r="M84" s="23"/>
      <c r="N84" s="23"/>
      <c r="O84" s="24"/>
      <c r="P84" s="25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</row>
    <row r="85" spans="1:40">
      <c r="A85" s="7"/>
      <c r="B85" s="7"/>
      <c r="C85" s="7"/>
      <c r="D85" s="7"/>
      <c r="E85" s="7"/>
      <c r="F85" s="8"/>
      <c r="G85" s="7"/>
      <c r="H85" s="7"/>
      <c r="I85" s="7"/>
      <c r="J85" s="18"/>
      <c r="K85" s="10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</row>
    <row r="86" s="2" customFormat="1" spans="1:40">
      <c r="A86" s="14"/>
      <c r="B86" s="14">
        <v>6</v>
      </c>
      <c r="C86" s="14">
        <f>C83*2</f>
        <v>0.4032</v>
      </c>
      <c r="D86" s="14">
        <f>D83*2</f>
        <v>59.4048</v>
      </c>
      <c r="E86" s="14">
        <f>E83*2</f>
        <v>44.064</v>
      </c>
      <c r="F86" s="15"/>
      <c r="G86" s="14"/>
      <c r="H86" s="14"/>
      <c r="I86" s="14"/>
      <c r="J86" s="20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</row>
    <row r="87" s="3" customFormat="1" spans="1:40">
      <c r="A87" s="9"/>
      <c r="B87" s="16"/>
      <c r="C87" s="9">
        <f>ROUND(C86,0)</f>
        <v>0</v>
      </c>
      <c r="D87" s="9">
        <f>ROUND(D86,0)</f>
        <v>59</v>
      </c>
      <c r="E87" s="9">
        <f>ROUND(E86,0)</f>
        <v>44</v>
      </c>
      <c r="F87" s="17"/>
      <c r="G87" s="9"/>
      <c r="H87" s="9"/>
      <c r="I87" s="9"/>
      <c r="J87" s="22"/>
      <c r="K87" s="17"/>
      <c r="L87" s="23"/>
      <c r="M87" s="23"/>
      <c r="N87" s="23"/>
      <c r="O87" s="24"/>
      <c r="P87" s="25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</row>
    <row r="88" spans="1:40">
      <c r="A88" s="7"/>
      <c r="B88" s="7"/>
      <c r="C88" s="7"/>
      <c r="D88" s="7"/>
      <c r="E88" s="7"/>
      <c r="F88" s="8"/>
      <c r="G88" s="7"/>
      <c r="H88" s="7"/>
      <c r="I88" s="7"/>
      <c r="J88" s="18"/>
      <c r="K88" s="10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</row>
    <row r="89" spans="1:40">
      <c r="A89" s="7"/>
      <c r="B89" s="9" t="s">
        <v>35</v>
      </c>
      <c r="C89" s="7" t="s">
        <v>1</v>
      </c>
      <c r="D89" s="7"/>
      <c r="E89" s="7"/>
      <c r="F89" s="8"/>
      <c r="G89" s="10" t="s">
        <v>2</v>
      </c>
      <c r="H89" s="7"/>
      <c r="I89" s="7"/>
      <c r="J89" s="18"/>
      <c r="K89" s="10"/>
      <c r="L89" s="7" t="s">
        <v>3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</row>
    <row r="90" s="1" customFormat="1" spans="1:40">
      <c r="A90" s="11"/>
      <c r="B90" s="11"/>
      <c r="C90" s="11">
        <v>0.9945</v>
      </c>
      <c r="D90" s="11">
        <v>0.5292</v>
      </c>
      <c r="E90" s="11">
        <v>0.3727</v>
      </c>
      <c r="F90" s="12"/>
      <c r="G90" s="13">
        <v>0.9995</v>
      </c>
      <c r="H90" s="11">
        <v>0.6691</v>
      </c>
      <c r="I90" s="11">
        <v>0.4923</v>
      </c>
      <c r="J90" s="19">
        <v>0.3676</v>
      </c>
      <c r="K90" s="13"/>
      <c r="L90" s="11">
        <v>0.9997</v>
      </c>
      <c r="M90" s="11">
        <v>0.7507</v>
      </c>
      <c r="N90" s="11">
        <v>0.5823</v>
      </c>
      <c r="O90" s="11">
        <v>0.46</v>
      </c>
      <c r="P90" s="11">
        <v>0.3678</v>
      </c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</row>
    <row r="91" s="2" customFormat="1" spans="1:40">
      <c r="A91" s="14"/>
      <c r="B91" s="14">
        <v>2</v>
      </c>
      <c r="C91" s="14">
        <f t="shared" ref="C91:G91" si="60">C90*4</f>
        <v>3.978</v>
      </c>
      <c r="D91" s="14">
        <f>D90*4*2</f>
        <v>4.2336</v>
      </c>
      <c r="E91" s="14">
        <f t="shared" si="60"/>
        <v>1.4908</v>
      </c>
      <c r="F91" s="15">
        <v>2</v>
      </c>
      <c r="G91" s="14">
        <f t="shared" si="60"/>
        <v>3.998</v>
      </c>
      <c r="H91" s="14">
        <f>H90*4*3</f>
        <v>8.0292</v>
      </c>
      <c r="I91" s="14">
        <f>I90*4*3</f>
        <v>5.9076</v>
      </c>
      <c r="J91" s="20">
        <f>J90*4</f>
        <v>1.4704</v>
      </c>
      <c r="K91" s="21">
        <v>2</v>
      </c>
      <c r="L91" s="14">
        <f>L90*4</f>
        <v>3.9988</v>
      </c>
      <c r="M91" s="14">
        <f>M90*4*4</f>
        <v>12.0112</v>
      </c>
      <c r="N91" s="14">
        <f>N90*4*6</f>
        <v>13.9752</v>
      </c>
      <c r="O91" s="14">
        <f>O90*4*4</f>
        <v>7.36</v>
      </c>
      <c r="P91" s="14">
        <f>P90*4</f>
        <v>1.4712</v>
      </c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</row>
    <row r="92" s="3" customFormat="1" spans="1:40">
      <c r="A92" s="9"/>
      <c r="B92" s="16"/>
      <c r="C92" s="9">
        <f t="shared" ref="C92:J92" si="61">ROUND(C91,0)</f>
        <v>4</v>
      </c>
      <c r="D92" s="9">
        <f t="shared" si="61"/>
        <v>4</v>
      </c>
      <c r="E92" s="9">
        <f t="shared" si="61"/>
        <v>1</v>
      </c>
      <c r="F92" s="17"/>
      <c r="G92" s="9">
        <f t="shared" si="61"/>
        <v>4</v>
      </c>
      <c r="H92" s="9">
        <f t="shared" si="61"/>
        <v>8</v>
      </c>
      <c r="I92" s="9">
        <f t="shared" si="61"/>
        <v>6</v>
      </c>
      <c r="J92" s="22">
        <f t="shared" si="61"/>
        <v>1</v>
      </c>
      <c r="K92" s="17" t="s">
        <v>36</v>
      </c>
      <c r="L92" s="23">
        <f t="shared" ref="L92:P92" si="62">ROUND(L91,0)</f>
        <v>4</v>
      </c>
      <c r="M92" s="23">
        <f t="shared" si="62"/>
        <v>12</v>
      </c>
      <c r="N92" s="23">
        <f t="shared" si="62"/>
        <v>14</v>
      </c>
      <c r="O92" s="24">
        <f t="shared" si="62"/>
        <v>7</v>
      </c>
      <c r="P92" s="25">
        <f t="shared" si="62"/>
        <v>1</v>
      </c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</row>
    <row r="93" spans="1:40">
      <c r="A93" s="7"/>
      <c r="B93" s="7"/>
      <c r="C93" s="7"/>
      <c r="D93" s="7"/>
      <c r="E93" s="7"/>
      <c r="F93" s="8"/>
      <c r="G93" s="7"/>
      <c r="H93" s="7"/>
      <c r="I93" s="7"/>
      <c r="J93" s="18"/>
      <c r="K93" s="10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</row>
    <row r="94" s="2" customFormat="1" spans="1:40">
      <c r="A94" s="14"/>
      <c r="B94" s="14">
        <v>3</v>
      </c>
      <c r="C94" s="14">
        <f t="shared" ref="C94:J94" si="63">C91*2</f>
        <v>7.956</v>
      </c>
      <c r="D94" s="14">
        <f t="shared" si="63"/>
        <v>8.4672</v>
      </c>
      <c r="E94" s="14">
        <f t="shared" si="63"/>
        <v>2.9816</v>
      </c>
      <c r="F94" s="15">
        <v>3</v>
      </c>
      <c r="G94" s="14">
        <f t="shared" si="63"/>
        <v>7.996</v>
      </c>
      <c r="H94" s="14">
        <f t="shared" si="63"/>
        <v>16.0584</v>
      </c>
      <c r="I94" s="14">
        <f t="shared" si="63"/>
        <v>11.8152</v>
      </c>
      <c r="J94" s="20">
        <f t="shared" si="63"/>
        <v>2.9408</v>
      </c>
      <c r="K94" s="14">
        <v>3</v>
      </c>
      <c r="L94" s="14">
        <f t="shared" ref="L94:P94" si="64">L91*2</f>
        <v>7.9976</v>
      </c>
      <c r="M94" s="14">
        <f t="shared" si="64"/>
        <v>24.0224</v>
      </c>
      <c r="N94" s="14">
        <f t="shared" si="64"/>
        <v>27.9504</v>
      </c>
      <c r="O94" s="14">
        <f t="shared" si="64"/>
        <v>14.72</v>
      </c>
      <c r="P94" s="14">
        <f t="shared" si="64"/>
        <v>2.9424</v>
      </c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</row>
    <row r="95" s="3" customFormat="1" spans="1:40">
      <c r="A95" s="9"/>
      <c r="B95" s="16"/>
      <c r="C95" s="9">
        <f t="shared" ref="C95:J95" si="65">ROUND(C94,0)</f>
        <v>8</v>
      </c>
      <c r="D95" s="9">
        <f t="shared" si="65"/>
        <v>8</v>
      </c>
      <c r="E95" s="9">
        <f t="shared" si="65"/>
        <v>3</v>
      </c>
      <c r="F95" s="17" t="s">
        <v>9</v>
      </c>
      <c r="G95" s="9">
        <f t="shared" si="65"/>
        <v>8</v>
      </c>
      <c r="H95" s="9">
        <f t="shared" si="65"/>
        <v>16</v>
      </c>
      <c r="I95" s="9">
        <f t="shared" si="65"/>
        <v>12</v>
      </c>
      <c r="J95" s="22">
        <f t="shared" si="65"/>
        <v>3</v>
      </c>
      <c r="K95" s="17"/>
      <c r="L95" s="23">
        <f t="shared" ref="L95:P95" si="66">ROUND(L94,0)</f>
        <v>8</v>
      </c>
      <c r="M95" s="23">
        <f t="shared" si="66"/>
        <v>24</v>
      </c>
      <c r="N95" s="23">
        <f t="shared" si="66"/>
        <v>28</v>
      </c>
      <c r="O95" s="24">
        <f t="shared" si="66"/>
        <v>15</v>
      </c>
      <c r="P95" s="25">
        <f t="shared" si="66"/>
        <v>3</v>
      </c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</row>
    <row r="96" spans="1:40">
      <c r="A96" s="7"/>
      <c r="B96" s="7"/>
      <c r="C96" s="7"/>
      <c r="D96" s="7"/>
      <c r="E96" s="7"/>
      <c r="F96" s="8"/>
      <c r="G96" s="7"/>
      <c r="H96" s="7"/>
      <c r="I96" s="7"/>
      <c r="J96" s="18"/>
      <c r="K96" s="10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</row>
    <row r="97" s="2" customFormat="1" spans="1:40">
      <c r="A97" s="14"/>
      <c r="B97" s="14">
        <v>4</v>
      </c>
      <c r="C97" s="14">
        <f t="shared" ref="C97:J97" si="67">C94*2</f>
        <v>15.912</v>
      </c>
      <c r="D97" s="14">
        <f t="shared" si="67"/>
        <v>16.9344</v>
      </c>
      <c r="E97" s="14">
        <f t="shared" si="67"/>
        <v>5.9632</v>
      </c>
      <c r="F97" s="15">
        <v>4</v>
      </c>
      <c r="G97" s="14">
        <f t="shared" si="67"/>
        <v>15.992</v>
      </c>
      <c r="H97" s="14">
        <f t="shared" si="67"/>
        <v>32.1168</v>
      </c>
      <c r="I97" s="14">
        <f t="shared" si="67"/>
        <v>23.6304</v>
      </c>
      <c r="J97" s="20">
        <f t="shared" si="67"/>
        <v>5.8816</v>
      </c>
      <c r="K97" s="14">
        <v>4</v>
      </c>
      <c r="L97" s="14">
        <f t="shared" ref="L97:P97" si="68">L94*2</f>
        <v>15.9952</v>
      </c>
      <c r="M97" s="14">
        <f t="shared" si="68"/>
        <v>48.0448</v>
      </c>
      <c r="N97" s="14">
        <f t="shared" si="68"/>
        <v>55.9008</v>
      </c>
      <c r="O97" s="14">
        <f t="shared" si="68"/>
        <v>29.44</v>
      </c>
      <c r="P97" s="14">
        <f t="shared" si="68"/>
        <v>5.8848</v>
      </c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</row>
    <row r="98" s="3" customFormat="1" spans="1:40">
      <c r="A98" s="9"/>
      <c r="B98" s="16" t="s">
        <v>9</v>
      </c>
      <c r="C98" s="9">
        <f t="shared" ref="C98:J98" si="69">ROUND(C97,0)</f>
        <v>16</v>
      </c>
      <c r="D98" s="9">
        <f t="shared" si="69"/>
        <v>17</v>
      </c>
      <c r="E98" s="9">
        <f t="shared" si="69"/>
        <v>6</v>
      </c>
      <c r="F98" s="17" t="s">
        <v>9</v>
      </c>
      <c r="G98" s="9">
        <f t="shared" si="69"/>
        <v>16</v>
      </c>
      <c r="H98" s="9">
        <f t="shared" si="69"/>
        <v>32</v>
      </c>
      <c r="I98" s="9">
        <f t="shared" si="69"/>
        <v>24</v>
      </c>
      <c r="J98" s="22">
        <f t="shared" si="69"/>
        <v>6</v>
      </c>
      <c r="K98" s="17" t="s">
        <v>9</v>
      </c>
      <c r="L98" s="23">
        <f t="shared" ref="L98:P98" si="70">ROUND(L97,0)</f>
        <v>16</v>
      </c>
      <c r="M98" s="23">
        <f t="shared" si="70"/>
        <v>48</v>
      </c>
      <c r="N98" s="23">
        <f t="shared" si="70"/>
        <v>56</v>
      </c>
      <c r="O98" s="24">
        <f t="shared" si="70"/>
        <v>29</v>
      </c>
      <c r="P98" s="25">
        <f t="shared" si="70"/>
        <v>6</v>
      </c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</row>
    <row r="99" spans="3:10">
      <c r="C99" s="7"/>
      <c r="D99" s="7"/>
      <c r="E99" s="7"/>
      <c r="G99" s="7"/>
      <c r="H99" s="7"/>
      <c r="I99" s="7"/>
      <c r="J99" s="18"/>
    </row>
    <row r="100" s="2" customFormat="1" spans="1:40">
      <c r="A100" s="14"/>
      <c r="B100" s="14">
        <v>5</v>
      </c>
      <c r="C100" s="14">
        <f t="shared" ref="C100:J100" si="71">C97*2</f>
        <v>31.824</v>
      </c>
      <c r="D100" s="14">
        <f t="shared" si="71"/>
        <v>33.8688</v>
      </c>
      <c r="E100" s="14">
        <f t="shared" si="71"/>
        <v>11.9264</v>
      </c>
      <c r="F100" s="15">
        <v>5</v>
      </c>
      <c r="G100" s="14">
        <f t="shared" si="71"/>
        <v>31.984</v>
      </c>
      <c r="H100" s="14">
        <f t="shared" si="71"/>
        <v>64.2336</v>
      </c>
      <c r="I100" s="14">
        <f t="shared" si="71"/>
        <v>47.2608</v>
      </c>
      <c r="J100" s="20">
        <f t="shared" si="71"/>
        <v>11.7632</v>
      </c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</row>
    <row r="101" s="3" customFormat="1" spans="1:40">
      <c r="A101" s="9"/>
      <c r="B101" s="16" t="s">
        <v>9</v>
      </c>
      <c r="C101" s="9">
        <f t="shared" ref="C101:J101" si="72">ROUND(C100,0)</f>
        <v>32</v>
      </c>
      <c r="D101" s="9">
        <f t="shared" si="72"/>
        <v>34</v>
      </c>
      <c r="E101" s="9">
        <f t="shared" si="72"/>
        <v>12</v>
      </c>
      <c r="F101" s="17" t="s">
        <v>9</v>
      </c>
      <c r="G101" s="9">
        <f t="shared" si="72"/>
        <v>32</v>
      </c>
      <c r="H101" s="9">
        <f t="shared" si="72"/>
        <v>64</v>
      </c>
      <c r="I101" s="9">
        <f t="shared" si="72"/>
        <v>47</v>
      </c>
      <c r="J101" s="22">
        <f t="shared" si="72"/>
        <v>12</v>
      </c>
      <c r="K101" s="17"/>
      <c r="L101" s="23"/>
      <c r="M101" s="23"/>
      <c r="N101" s="23"/>
      <c r="O101" s="24"/>
      <c r="P101" s="25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</row>
    <row r="102" spans="3:5">
      <c r="C102" s="7"/>
      <c r="D102" s="7"/>
      <c r="E102" s="7"/>
    </row>
    <row r="103" s="2" customFormat="1" spans="1:40">
      <c r="A103" s="14"/>
      <c r="B103" s="14">
        <v>6</v>
      </c>
      <c r="C103" s="14">
        <f>C100*2</f>
        <v>63.648</v>
      </c>
      <c r="D103" s="14">
        <f>D100*2</f>
        <v>67.7376</v>
      </c>
      <c r="E103" s="14">
        <f>E100*2</f>
        <v>23.8528</v>
      </c>
      <c r="F103" s="15"/>
      <c r="G103" s="14"/>
      <c r="H103" s="14"/>
      <c r="I103" s="14"/>
      <c r="J103" s="20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</row>
    <row r="104" s="3" customFormat="1" spans="1:40">
      <c r="A104" s="9"/>
      <c r="B104" s="16" t="s">
        <v>13</v>
      </c>
      <c r="C104" s="9">
        <f>ROUND(C103,0)</f>
        <v>64</v>
      </c>
      <c r="D104" s="9">
        <f>ROUND(D103,0)</f>
        <v>68</v>
      </c>
      <c r="E104" s="9">
        <f>ROUND(E103,0)</f>
        <v>24</v>
      </c>
      <c r="F104" s="17"/>
      <c r="G104" s="9"/>
      <c r="H104" s="9"/>
      <c r="I104" s="9"/>
      <c r="J104" s="22"/>
      <c r="K104" s="17"/>
      <c r="L104" s="23"/>
      <c r="M104" s="23"/>
      <c r="N104" s="23"/>
      <c r="O104" s="24"/>
      <c r="P104" s="25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</row>
    <row r="105" s="3" customFormat="1" spans="1:40">
      <c r="A105" s="9"/>
      <c r="B105" s="16"/>
      <c r="C105" s="9"/>
      <c r="D105" s="9"/>
      <c r="E105" s="9"/>
      <c r="F105" s="17"/>
      <c r="G105" s="9"/>
      <c r="H105" s="9"/>
      <c r="I105" s="9"/>
      <c r="J105" s="22"/>
      <c r="K105" s="26"/>
      <c r="L105" s="23"/>
      <c r="M105" s="23"/>
      <c r="N105" s="23"/>
      <c r="O105" s="23"/>
      <c r="P105" s="16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</row>
    <row r="107" spans="1:40">
      <c r="A107" s="7"/>
      <c r="B107" s="9" t="s">
        <v>37</v>
      </c>
      <c r="C107" s="7">
        <v>2</v>
      </c>
      <c r="D107" s="7"/>
      <c r="E107" s="7"/>
      <c r="F107" s="8"/>
      <c r="G107" s="10">
        <v>3</v>
      </c>
      <c r="H107" s="7"/>
      <c r="I107" s="7"/>
      <c r="J107" s="10"/>
      <c r="K107" s="27"/>
      <c r="L107" s="28" t="s">
        <v>3</v>
      </c>
      <c r="M107" s="28"/>
      <c r="N107" s="28"/>
      <c r="O107" s="28"/>
      <c r="P107" s="29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</row>
    <row r="108" s="1" customFormat="1" spans="1:40">
      <c r="A108" s="11"/>
      <c r="B108" s="11"/>
      <c r="C108" s="11">
        <v>0.3827</v>
      </c>
      <c r="D108" s="11">
        <v>1</v>
      </c>
      <c r="E108" s="11">
        <v>0.3827</v>
      </c>
      <c r="F108" s="12"/>
      <c r="G108" s="13">
        <v>0.1653</v>
      </c>
      <c r="H108" s="11">
        <v>1</v>
      </c>
      <c r="I108" s="11">
        <v>1</v>
      </c>
      <c r="J108" s="13">
        <v>0.1653</v>
      </c>
      <c r="K108" s="30"/>
      <c r="L108" s="11">
        <v>0.0075</v>
      </c>
      <c r="M108" s="11">
        <v>1</v>
      </c>
      <c r="N108" s="11">
        <v>1</v>
      </c>
      <c r="O108" s="11">
        <v>1</v>
      </c>
      <c r="P108" s="31">
        <v>0.0075</v>
      </c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</row>
    <row r="109" s="2" customFormat="1" spans="1:40">
      <c r="A109" s="14"/>
      <c r="B109" s="14" t="s">
        <v>4</v>
      </c>
      <c r="C109" s="14">
        <f t="shared" ref="C109:G109" si="73">C108*4</f>
        <v>1.5308</v>
      </c>
      <c r="D109" s="14">
        <f>D108*4*2</f>
        <v>8</v>
      </c>
      <c r="E109" s="14">
        <f t="shared" si="73"/>
        <v>1.5308</v>
      </c>
      <c r="F109" s="15" t="s">
        <v>4</v>
      </c>
      <c r="G109" s="14">
        <f t="shared" si="73"/>
        <v>0.6612</v>
      </c>
      <c r="H109" s="14">
        <f>H108*4*3</f>
        <v>12</v>
      </c>
      <c r="I109" s="14">
        <f>I108*4*3</f>
        <v>12</v>
      </c>
      <c r="J109" s="21">
        <f>J108*4</f>
        <v>0.6612</v>
      </c>
      <c r="K109" s="32" t="s">
        <v>4</v>
      </c>
      <c r="L109" s="14">
        <f>L108*4</f>
        <v>0.03</v>
      </c>
      <c r="M109" s="14">
        <f>M108*4*4</f>
        <v>16</v>
      </c>
      <c r="N109" s="14">
        <f>N108*4*6</f>
        <v>24</v>
      </c>
      <c r="O109" s="14">
        <f>O108*4*4</f>
        <v>16</v>
      </c>
      <c r="P109" s="33">
        <f>P108*4</f>
        <v>0.03</v>
      </c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</row>
    <row r="110" s="3" customFormat="1" spans="2:40">
      <c r="B110" s="9" t="s">
        <v>38</v>
      </c>
      <c r="C110" s="9">
        <f t="shared" ref="C110:J110" si="74">ROUND(C109,0)</f>
        <v>2</v>
      </c>
      <c r="D110" s="9">
        <f t="shared" si="74"/>
        <v>8</v>
      </c>
      <c r="E110" s="9">
        <f t="shared" si="74"/>
        <v>2</v>
      </c>
      <c r="F110" s="17" t="s">
        <v>39</v>
      </c>
      <c r="G110" s="9">
        <f t="shared" si="74"/>
        <v>1</v>
      </c>
      <c r="H110" s="9">
        <f t="shared" si="74"/>
        <v>12</v>
      </c>
      <c r="I110" s="9">
        <f t="shared" si="74"/>
        <v>12</v>
      </c>
      <c r="J110" s="34">
        <f t="shared" si="74"/>
        <v>1</v>
      </c>
      <c r="K110" s="35" t="s">
        <v>40</v>
      </c>
      <c r="L110" s="23">
        <f t="shared" ref="L110:P110" si="75">ROUND(L109,0)</f>
        <v>0</v>
      </c>
      <c r="M110" s="23">
        <f t="shared" si="75"/>
        <v>16</v>
      </c>
      <c r="N110" s="23">
        <f t="shared" si="75"/>
        <v>24</v>
      </c>
      <c r="O110" s="24">
        <f t="shared" si="75"/>
        <v>16</v>
      </c>
      <c r="P110" s="36">
        <f t="shared" si="75"/>
        <v>0</v>
      </c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</row>
    <row r="111" spans="1:40">
      <c r="A111" s="7"/>
      <c r="B111" s="7"/>
      <c r="C111" s="7"/>
      <c r="D111" s="7"/>
      <c r="E111" s="7"/>
      <c r="F111" s="8"/>
      <c r="G111" s="7"/>
      <c r="H111" s="7"/>
      <c r="I111" s="7"/>
      <c r="J111" s="10"/>
      <c r="K111" s="35"/>
      <c r="L111" s="23"/>
      <c r="M111" s="23"/>
      <c r="N111" s="23"/>
      <c r="O111" s="24"/>
      <c r="P111" s="3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</row>
    <row r="112" s="2" customFormat="1" spans="1:40">
      <c r="A112" s="14"/>
      <c r="B112" s="14" t="s">
        <v>7</v>
      </c>
      <c r="C112" s="14">
        <f t="shared" ref="C112:J112" si="76">C109*2</f>
        <v>3.0616</v>
      </c>
      <c r="D112" s="14">
        <f t="shared" si="76"/>
        <v>16</v>
      </c>
      <c r="E112" s="14">
        <f t="shared" si="76"/>
        <v>3.0616</v>
      </c>
      <c r="F112" s="15">
        <v>3</v>
      </c>
      <c r="G112" s="14">
        <f t="shared" si="76"/>
        <v>1.3224</v>
      </c>
      <c r="H112" s="14">
        <f t="shared" si="76"/>
        <v>24</v>
      </c>
      <c r="I112" s="14">
        <f t="shared" si="76"/>
        <v>24</v>
      </c>
      <c r="J112" s="21">
        <f t="shared" si="76"/>
        <v>1.3224</v>
      </c>
      <c r="K112" s="38">
        <v>3</v>
      </c>
      <c r="L112" s="14">
        <f t="shared" ref="L112:P112" si="77">L109*2</f>
        <v>0.06</v>
      </c>
      <c r="M112" s="14">
        <f t="shared" si="77"/>
        <v>32</v>
      </c>
      <c r="N112" s="14">
        <f t="shared" si="77"/>
        <v>48</v>
      </c>
      <c r="O112" s="14">
        <f t="shared" si="77"/>
        <v>32</v>
      </c>
      <c r="P112" s="33">
        <f t="shared" si="77"/>
        <v>0.06</v>
      </c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</row>
    <row r="113" s="3" customFormat="1" spans="1:40">
      <c r="A113" s="9"/>
      <c r="B113" s="16" t="s">
        <v>41</v>
      </c>
      <c r="C113" s="9">
        <f t="shared" ref="C113:J113" si="78">ROUND(C112,0)</f>
        <v>3</v>
      </c>
      <c r="D113" s="9">
        <f t="shared" si="78"/>
        <v>16</v>
      </c>
      <c r="E113" s="9">
        <f t="shared" si="78"/>
        <v>3</v>
      </c>
      <c r="F113" s="17" t="s">
        <v>42</v>
      </c>
      <c r="G113" s="9">
        <f t="shared" si="78"/>
        <v>1</v>
      </c>
      <c r="H113" s="9">
        <f t="shared" si="78"/>
        <v>24</v>
      </c>
      <c r="I113" s="9">
        <f t="shared" si="78"/>
        <v>24</v>
      </c>
      <c r="J113" s="34">
        <f t="shared" si="78"/>
        <v>1</v>
      </c>
      <c r="K113" s="35" t="s">
        <v>43</v>
      </c>
      <c r="L113" s="23">
        <f t="shared" ref="L113:P113" si="79">ROUND(L112,0)</f>
        <v>0</v>
      </c>
      <c r="M113" s="23">
        <f t="shared" si="79"/>
        <v>32</v>
      </c>
      <c r="N113" s="23">
        <f t="shared" si="79"/>
        <v>48</v>
      </c>
      <c r="O113" s="24">
        <f t="shared" si="79"/>
        <v>32</v>
      </c>
      <c r="P113" s="36">
        <f t="shared" si="79"/>
        <v>0</v>
      </c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</row>
    <row r="114" spans="1:40">
      <c r="A114" s="7"/>
      <c r="B114" s="7"/>
      <c r="C114" s="7"/>
      <c r="D114" s="7"/>
      <c r="E114" s="7"/>
      <c r="F114" s="8"/>
      <c r="G114" s="7"/>
      <c r="H114" s="7"/>
      <c r="I114" s="7"/>
      <c r="J114" s="10"/>
      <c r="K114" s="39"/>
      <c r="L114" s="7"/>
      <c r="M114" s="7"/>
      <c r="N114" s="7"/>
      <c r="O114" s="7"/>
      <c r="P114" s="3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</row>
    <row r="115" s="2" customFormat="1" spans="1:40">
      <c r="A115" s="14"/>
      <c r="B115" s="14" t="s">
        <v>10</v>
      </c>
      <c r="C115" s="14">
        <f t="shared" ref="C115:J115" si="80">C112*2</f>
        <v>6.1232</v>
      </c>
      <c r="D115" s="14">
        <f t="shared" si="80"/>
        <v>32</v>
      </c>
      <c r="E115" s="14">
        <f t="shared" si="80"/>
        <v>6.1232</v>
      </c>
      <c r="F115" s="15">
        <v>4</v>
      </c>
      <c r="G115" s="14">
        <f t="shared" si="80"/>
        <v>2.6448</v>
      </c>
      <c r="H115" s="14">
        <f t="shared" si="80"/>
        <v>48</v>
      </c>
      <c r="I115" s="14">
        <f t="shared" si="80"/>
        <v>48</v>
      </c>
      <c r="J115" s="21">
        <f t="shared" si="80"/>
        <v>2.6448</v>
      </c>
      <c r="K115" s="38">
        <v>4</v>
      </c>
      <c r="L115" s="14">
        <f t="shared" ref="L115:P115" si="81">L112*2</f>
        <v>0.12</v>
      </c>
      <c r="M115" s="14">
        <f t="shared" si="81"/>
        <v>64</v>
      </c>
      <c r="N115" s="14">
        <f t="shared" si="81"/>
        <v>96</v>
      </c>
      <c r="O115" s="14">
        <f t="shared" si="81"/>
        <v>64</v>
      </c>
      <c r="P115" s="33">
        <f t="shared" si="81"/>
        <v>0.12</v>
      </c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</row>
    <row r="116" s="3" customFormat="1" spans="1:40">
      <c r="A116" s="9"/>
      <c r="B116" s="16" t="s">
        <v>44</v>
      </c>
      <c r="C116" s="9">
        <f t="shared" ref="C116:J116" si="82">ROUND(C115,0)</f>
        <v>6</v>
      </c>
      <c r="D116" s="9">
        <f t="shared" si="82"/>
        <v>32</v>
      </c>
      <c r="E116" s="9">
        <f t="shared" si="82"/>
        <v>6</v>
      </c>
      <c r="F116" s="17" t="s">
        <v>9</v>
      </c>
      <c r="G116" s="9">
        <f t="shared" si="82"/>
        <v>3</v>
      </c>
      <c r="H116" s="9">
        <f t="shared" si="82"/>
        <v>48</v>
      </c>
      <c r="I116" s="9">
        <f t="shared" si="82"/>
        <v>48</v>
      </c>
      <c r="J116" s="34">
        <f t="shared" si="82"/>
        <v>3</v>
      </c>
      <c r="K116" s="35" t="s">
        <v>45</v>
      </c>
      <c r="L116" s="23">
        <f t="shared" ref="L116:P116" si="83">ROUND(L115,0)</f>
        <v>0</v>
      </c>
      <c r="M116" s="23">
        <f t="shared" si="83"/>
        <v>64</v>
      </c>
      <c r="N116" s="23">
        <f t="shared" si="83"/>
        <v>96</v>
      </c>
      <c r="O116" s="24">
        <f t="shared" si="83"/>
        <v>64</v>
      </c>
      <c r="P116" s="36">
        <f t="shared" si="83"/>
        <v>0</v>
      </c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</row>
    <row r="117" spans="1:40">
      <c r="A117" s="7"/>
      <c r="B117" s="7"/>
      <c r="C117" s="7"/>
      <c r="D117" s="7"/>
      <c r="E117" s="7"/>
      <c r="F117" s="8"/>
      <c r="G117" s="7"/>
      <c r="H117" s="7"/>
      <c r="I117" s="7"/>
      <c r="J117" s="10"/>
      <c r="K117" s="39"/>
      <c r="L117" s="7"/>
      <c r="M117" s="7"/>
      <c r="N117" s="7"/>
      <c r="O117" s="7"/>
      <c r="P117" s="3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</row>
    <row r="118" s="2" customFormat="1" spans="1:40">
      <c r="A118" s="14"/>
      <c r="B118" s="14" t="s">
        <v>11</v>
      </c>
      <c r="C118" s="14">
        <f t="shared" ref="C118:J118" si="84">C115*2</f>
        <v>12.2464</v>
      </c>
      <c r="D118" s="14">
        <f t="shared" si="84"/>
        <v>64</v>
      </c>
      <c r="E118" s="14">
        <f t="shared" si="84"/>
        <v>12.2464</v>
      </c>
      <c r="F118" s="15">
        <v>5</v>
      </c>
      <c r="G118" s="14">
        <f t="shared" si="84"/>
        <v>5.2896</v>
      </c>
      <c r="H118" s="14">
        <f t="shared" si="84"/>
        <v>96</v>
      </c>
      <c r="I118" s="14">
        <f t="shared" si="84"/>
        <v>96</v>
      </c>
      <c r="J118" s="21">
        <f t="shared" si="84"/>
        <v>5.2896</v>
      </c>
      <c r="K118" s="40"/>
      <c r="L118" s="41"/>
      <c r="M118" s="41"/>
      <c r="N118" s="41"/>
      <c r="O118" s="41"/>
      <c r="P118" s="42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</row>
    <row r="119" s="3" customFormat="1" spans="1:40">
      <c r="A119" s="9"/>
      <c r="B119" s="16" t="s">
        <v>46</v>
      </c>
      <c r="C119" s="9">
        <f t="shared" ref="C119:J119" si="85">ROUND(C118,0)</f>
        <v>12</v>
      </c>
      <c r="D119" s="9">
        <f t="shared" si="85"/>
        <v>64</v>
      </c>
      <c r="E119" s="9">
        <f t="shared" si="85"/>
        <v>12</v>
      </c>
      <c r="F119" s="17"/>
      <c r="G119" s="9">
        <f t="shared" si="85"/>
        <v>5</v>
      </c>
      <c r="H119" s="9">
        <f t="shared" si="85"/>
        <v>96</v>
      </c>
      <c r="I119" s="9">
        <f t="shared" si="85"/>
        <v>96</v>
      </c>
      <c r="J119" s="22">
        <f t="shared" si="85"/>
        <v>5</v>
      </c>
      <c r="K119" s="43"/>
      <c r="L119" s="44"/>
      <c r="M119" s="44"/>
      <c r="N119" s="44"/>
      <c r="O119" s="45"/>
      <c r="P119" s="46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</row>
    <row r="120" spans="1:40">
      <c r="A120" s="7"/>
      <c r="B120" s="7"/>
      <c r="C120" s="7"/>
      <c r="D120" s="7"/>
      <c r="E120" s="7"/>
      <c r="F120" s="8"/>
      <c r="G120" s="7"/>
      <c r="H120" s="7"/>
      <c r="I120" s="7"/>
      <c r="J120" s="18"/>
      <c r="K120" s="10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</row>
    <row r="121" s="2" customFormat="1" spans="1:40">
      <c r="A121" s="14"/>
      <c r="B121" s="14" t="s">
        <v>12</v>
      </c>
      <c r="C121" s="14">
        <f>C118*2</f>
        <v>24.4928</v>
      </c>
      <c r="D121" s="14">
        <f>D118*2</f>
        <v>128</v>
      </c>
      <c r="E121" s="14">
        <f>E118*2</f>
        <v>24.4928</v>
      </c>
      <c r="F121" s="15"/>
      <c r="G121" s="14"/>
      <c r="H121" s="14"/>
      <c r="I121" s="14"/>
      <c r="J121" s="20"/>
      <c r="K121" s="21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</row>
    <row r="122" s="3" customFormat="1" spans="1:40">
      <c r="A122" s="9"/>
      <c r="B122" s="16"/>
      <c r="C122" s="9">
        <f>ROUND(C121,0)</f>
        <v>24</v>
      </c>
      <c r="D122" s="9">
        <f>ROUND(D121,0)</f>
        <v>128</v>
      </c>
      <c r="E122" s="9">
        <f>ROUND(E121,0)</f>
        <v>24</v>
      </c>
      <c r="F122" s="17"/>
      <c r="G122" s="9"/>
      <c r="H122" s="9"/>
      <c r="I122" s="9"/>
      <c r="J122" s="22"/>
      <c r="K122" s="17"/>
      <c r="L122" s="23"/>
      <c r="M122" s="23"/>
      <c r="N122" s="23"/>
      <c r="O122" s="24"/>
      <c r="P122" s="25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</row>
    <row r="123" spans="1:40">
      <c r="A123" s="7"/>
      <c r="B123" s="7"/>
      <c r="C123" s="7"/>
      <c r="D123" s="7"/>
      <c r="E123" s="7"/>
      <c r="F123" s="8"/>
      <c r="G123" s="7"/>
      <c r="H123" s="7"/>
      <c r="I123" s="7"/>
      <c r="J123" s="18"/>
      <c r="K123" s="10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</row>
    <row r="124" s="2" customFormat="1" spans="1:40">
      <c r="A124" s="14"/>
      <c r="B124" s="14"/>
      <c r="C124" s="14"/>
      <c r="D124" s="14"/>
      <c r="E124" s="14"/>
      <c r="F124" s="15"/>
      <c r="G124" s="14"/>
      <c r="H124" s="14"/>
      <c r="I124" s="14"/>
      <c r="J124" s="20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</row>
    <row r="125" s="3" customFormat="1" spans="1:40">
      <c r="A125" s="9"/>
      <c r="B125" s="16"/>
      <c r="C125" s="9"/>
      <c r="D125" s="9"/>
      <c r="E125" s="9"/>
      <c r="F125" s="17"/>
      <c r="G125" s="9"/>
      <c r="H125" s="9"/>
      <c r="I125" s="9"/>
      <c r="J125" s="22"/>
      <c r="K125" s="17"/>
      <c r="L125" s="23"/>
      <c r="M125" s="23"/>
      <c r="N125" s="23"/>
      <c r="O125" s="24"/>
      <c r="P125" s="25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</row>
    <row r="126" spans="3:10">
      <c r="C126" s="7"/>
      <c r="D126" s="7"/>
      <c r="E126" s="7"/>
      <c r="G126" s="7"/>
      <c r="H126" s="7"/>
      <c r="I126" s="7"/>
      <c r="J126" s="18"/>
    </row>
  </sheetData>
  <mergeCells count="26">
    <mergeCell ref="C2:E2"/>
    <mergeCell ref="G2:J2"/>
    <mergeCell ref="L2:P2"/>
    <mergeCell ref="C19:E19"/>
    <mergeCell ref="G19:J19"/>
    <mergeCell ref="L19:P19"/>
    <mergeCell ref="S19:Y19"/>
    <mergeCell ref="C37:E37"/>
    <mergeCell ref="G37:J37"/>
    <mergeCell ref="L37:P37"/>
    <mergeCell ref="S37:Y37"/>
    <mergeCell ref="C55:E55"/>
    <mergeCell ref="G55:J55"/>
    <mergeCell ref="L55:P55"/>
    <mergeCell ref="C71:E71"/>
    <mergeCell ref="G71:J71"/>
    <mergeCell ref="L71:P71"/>
    <mergeCell ref="C72:E72"/>
    <mergeCell ref="G72:J72"/>
    <mergeCell ref="L72:P72"/>
    <mergeCell ref="C89:E89"/>
    <mergeCell ref="G89:J89"/>
    <mergeCell ref="L89:P89"/>
    <mergeCell ref="C107:E107"/>
    <mergeCell ref="G107:J107"/>
    <mergeCell ref="L107:P107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hexiang</dc:creator>
  <cp:lastModifiedBy>JJJJJJJJJJJ</cp:lastModifiedBy>
  <dcterms:created xsi:type="dcterms:W3CDTF">2020-11-10T01:18:00Z</dcterms:created>
  <dcterms:modified xsi:type="dcterms:W3CDTF">2020-11-13T07:35:50Z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